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orsyth\Documents\"/>
    </mc:Choice>
  </mc:AlternateContent>
  <xr:revisionPtr revIDLastSave="0" documentId="8_{3EB860B0-D617-493A-98AF-3A511C034365}" xr6:coauthVersionLast="45" xr6:coauthVersionMax="45" xr10:uidLastSave="{00000000-0000-0000-0000-000000000000}"/>
  <bookViews>
    <workbookView xWindow="4572" yWindow="2880" windowWidth="18120" windowHeight="7224" activeTab="6" xr2:uid="{00000000-000D-0000-FFFF-FFFF00000000}"/>
  </bookViews>
  <sheets>
    <sheet name="suggestion box" sheetId="1" r:id="rId1"/>
    <sheet name="1st" sheetId="2" r:id="rId2"/>
    <sheet name="2nd" sheetId="3" r:id="rId3"/>
    <sheet name="3rd" sheetId="4" r:id="rId4"/>
    <sheet name="4th" sheetId="5" r:id="rId5"/>
    <sheet name="5th" sheetId="6" r:id="rId6"/>
    <sheet name="6th" sheetId="7" r:id="rId7"/>
    <sheet name="7th" sheetId="8" r:id="rId8"/>
    <sheet name="8th" sheetId="9" r:id="rId9"/>
    <sheet name="9th" sheetId="10" r:id="rId10"/>
    <sheet name="10th" sheetId="11" r:id="rId11"/>
    <sheet name="11th" sheetId="12" r:id="rId12"/>
    <sheet name="12th" sheetId="13" r:id="rId13"/>
    <sheet name="13th" sheetId="14" r:id="rId14"/>
    <sheet name="14th" sheetId="15" r:id="rId15"/>
    <sheet name="summary" sheetId="33" r:id="rId16"/>
  </sheets>
  <calcPr calcId="191029"/>
  <customWorkbookViews>
    <customWorkbookView name="Central Cust 2 Library - Personal View" guid="{B6E5C2EF-81FD-4955-9A2E-27718720FDF4}" mergeInterval="0" personalView="1" maximized="1" xWindow="-8" yWindow="-8" windowWidth="1936" windowHeight="1056" activeSheetId="7"/>
    <customWorkbookView name="Central Cust 3 Library - Personal View" guid="{5251B88A-CFF0-4719-9DB5-7738BAF824D5}" mergeInterval="0" personalView="1" maximized="1" xWindow="-8" yWindow="-8" windowWidth="1936" windowHeight="1056" activeSheetId="7"/>
    <customWorkbookView name="Centcust4 - Personal View" guid="{E7E25EAD-DC41-4F3C-AEBB-2467678D902E}" mergeInterval="0" personalView="1" maximized="1" xWindow="-8" yWindow="-8" windowWidth="1382" windowHeight="744" activeSheetId="22"/>
    <customWorkbookView name="Central Return 1 - Personal View" guid="{26D7BD07-DF6D-4B34-B52F-94ADB0906019}" mergeInterval="0" personalView="1" maximized="1" xWindow="-8" yWindow="-8" windowWidth="1936" windowHeight="1056" activeSheetId="10"/>
    <customWorkbookView name="Michael Doran - Personal View" guid="{C19501F4-BF29-4358-B303-052E21A2887F}" mergeInterval="0" personalView="1" maximized="1" xWindow="-8" yWindow="-8" windowWidth="1936" windowHeight="1056" activeSheetId="2"/>
    <customWorkbookView name="Central Return 2 Library - Personal View" guid="{918F15FC-6A50-472D-91BD-21105F59D168}" mergeInterval="0" personalView="1" maximized="1" xWindow="-8" yWindow="-8" windowWidth="1936" windowHeight="1056" activeSheetId="8"/>
    <customWorkbookView name="Tweety Findor - Personal View" guid="{A3E4444C-0049-4255-BAB8-8BD563740211}" mergeInterval="0" personalView="1" xWindow="220" yWindow="220" windowWidth="2880" windowHeight="1546" activeSheetId="31"/>
    <customWorkbookView name="Central Cust 1 Library - Personal View" guid="{0E3BE51C-5E77-48BF-B29C-3F16955DA498}" mergeInterval="0" personalView="1" maximized="1" xWindow="-8" yWindow="-8" windowWidth="1936" windowHeight="1056" activeSheetId="8"/>
    <customWorkbookView name="Central Library Ref 1 - Personal View" guid="{D7457AFB-39B0-4E77-85A8-7B1D48F80A0F}" mergeInterval="0" personalView="1" maximized="1" xWindow="-8" yWindow="-8" windowWidth="1936" windowHeight="1056" activeSheetId="8"/>
    <customWorkbookView name="Central Library Reference 2 - Personal View" guid="{05199EEE-3B6B-49ED-A8A6-30694890E912}" mergeInterval="0" personalView="1" maximized="1" xWindow="-8" yWindow="-8" windowWidth="1936" windowHeight="1056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33" l="1"/>
  <c r="B6" i="33"/>
  <c r="B2" i="33"/>
  <c r="B3" i="33"/>
  <c r="B4" i="33"/>
  <c r="B5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95" i="33"/>
  <c r="B96" i="33"/>
  <c r="B97" i="33"/>
  <c r="B98" i="33"/>
  <c r="B99" i="33"/>
  <c r="B101" i="33"/>
  <c r="B102" i="33"/>
  <c r="B103" i="33"/>
  <c r="B104" i="33"/>
  <c r="B105" i="33"/>
  <c r="B106" i="33"/>
  <c r="B107" i="33"/>
  <c r="B108" i="33"/>
  <c r="B109" i="33"/>
  <c r="B1" i="33"/>
  <c r="E40" i="10"/>
  <c r="E72" i="9"/>
  <c r="E73" i="3"/>
  <c r="H74" i="13" l="1"/>
  <c r="G74" i="13"/>
  <c r="F74" i="13"/>
  <c r="E74" i="13"/>
  <c r="H73" i="13"/>
  <c r="G73" i="13"/>
  <c r="F73" i="13"/>
  <c r="E73" i="13"/>
  <c r="H72" i="13"/>
  <c r="G72" i="13"/>
  <c r="F72" i="13"/>
  <c r="E72" i="13"/>
  <c r="H71" i="13"/>
  <c r="G71" i="13"/>
  <c r="F71" i="13"/>
  <c r="E71" i="13"/>
  <c r="H41" i="13"/>
  <c r="G41" i="13"/>
  <c r="F41" i="13"/>
  <c r="E41" i="13"/>
  <c r="H40" i="13"/>
  <c r="G40" i="13"/>
  <c r="F40" i="13"/>
  <c r="E40" i="13"/>
  <c r="H39" i="13"/>
  <c r="G39" i="13"/>
  <c r="F39" i="13"/>
  <c r="E39" i="13"/>
  <c r="H38" i="13"/>
  <c r="G38" i="13"/>
  <c r="F38" i="13"/>
  <c r="E38" i="13"/>
  <c r="H74" i="12"/>
  <c r="G74" i="12"/>
  <c r="F74" i="12"/>
  <c r="E74" i="12"/>
  <c r="H73" i="12"/>
  <c r="G73" i="12"/>
  <c r="F73" i="12"/>
  <c r="E73" i="12"/>
  <c r="H72" i="12"/>
  <c r="G72" i="12"/>
  <c r="F72" i="12"/>
  <c r="E72" i="12"/>
  <c r="H71" i="12"/>
  <c r="G71" i="12"/>
  <c r="F71" i="12"/>
  <c r="E71" i="12"/>
  <c r="H41" i="12"/>
  <c r="G41" i="12"/>
  <c r="F41" i="12"/>
  <c r="E41" i="12"/>
  <c r="H40" i="12"/>
  <c r="G40" i="12"/>
  <c r="F40" i="12"/>
  <c r="E40" i="12"/>
  <c r="H39" i="12"/>
  <c r="G39" i="12"/>
  <c r="F39" i="12"/>
  <c r="E39" i="12"/>
  <c r="H38" i="12"/>
  <c r="G38" i="12"/>
  <c r="F38" i="12"/>
  <c r="E38" i="12"/>
  <c r="H74" i="11"/>
  <c r="G74" i="11"/>
  <c r="F74" i="11"/>
  <c r="E74" i="11"/>
  <c r="H73" i="11"/>
  <c r="G73" i="11"/>
  <c r="F73" i="11"/>
  <c r="E73" i="11"/>
  <c r="H72" i="11"/>
  <c r="G72" i="11"/>
  <c r="F72" i="11"/>
  <c r="E72" i="11"/>
  <c r="H71" i="11"/>
  <c r="G71" i="11"/>
  <c r="F71" i="11"/>
  <c r="E71" i="11"/>
  <c r="H41" i="11"/>
  <c r="G41" i="11"/>
  <c r="F41" i="11"/>
  <c r="E41" i="11"/>
  <c r="H40" i="11"/>
  <c r="G40" i="11"/>
  <c r="F40" i="11"/>
  <c r="E40" i="11"/>
  <c r="H39" i="11"/>
  <c r="G39" i="11"/>
  <c r="F39" i="11"/>
  <c r="E39" i="11"/>
  <c r="H38" i="11"/>
  <c r="G38" i="11"/>
  <c r="F38" i="11"/>
  <c r="E38" i="11"/>
  <c r="H74" i="10"/>
  <c r="G74" i="10"/>
  <c r="F74" i="10"/>
  <c r="E74" i="10"/>
  <c r="H73" i="10"/>
  <c r="G73" i="10"/>
  <c r="F73" i="10"/>
  <c r="E73" i="10"/>
  <c r="H72" i="10"/>
  <c r="G72" i="10"/>
  <c r="F72" i="10"/>
  <c r="E72" i="10"/>
  <c r="H71" i="10"/>
  <c r="G71" i="10"/>
  <c r="F71" i="10"/>
  <c r="E71" i="10"/>
  <c r="H41" i="10"/>
  <c r="G41" i="10"/>
  <c r="F41" i="10"/>
  <c r="E41" i="10"/>
  <c r="H40" i="10"/>
  <c r="G40" i="10"/>
  <c r="F40" i="10"/>
  <c r="H39" i="10"/>
  <c r="G39" i="10"/>
  <c r="F39" i="10"/>
  <c r="E39" i="10"/>
  <c r="H38" i="10"/>
  <c r="G38" i="10"/>
  <c r="F38" i="10"/>
  <c r="E38" i="10"/>
  <c r="H74" i="9"/>
  <c r="G74" i="9"/>
  <c r="F74" i="9"/>
  <c r="E74" i="9"/>
  <c r="H73" i="9"/>
  <c r="G73" i="9"/>
  <c r="F73" i="9"/>
  <c r="E73" i="9"/>
  <c r="H72" i="9"/>
  <c r="G72" i="9"/>
  <c r="F72" i="9"/>
  <c r="H71" i="9"/>
  <c r="G71" i="9"/>
  <c r="F71" i="9"/>
  <c r="E71" i="9"/>
  <c r="H41" i="9"/>
  <c r="G41" i="9"/>
  <c r="F41" i="9"/>
  <c r="E41" i="9"/>
  <c r="H40" i="9"/>
  <c r="G40" i="9"/>
  <c r="F40" i="9"/>
  <c r="E40" i="9"/>
  <c r="H39" i="9"/>
  <c r="G39" i="9"/>
  <c r="F39" i="9"/>
  <c r="E39" i="9"/>
  <c r="H38" i="9"/>
  <c r="G38" i="9"/>
  <c r="F38" i="9"/>
  <c r="E38" i="9"/>
  <c r="H74" i="8"/>
  <c r="G74" i="8"/>
  <c r="F74" i="8"/>
  <c r="E74" i="8"/>
  <c r="H73" i="8"/>
  <c r="G73" i="8"/>
  <c r="F73" i="8"/>
  <c r="E73" i="8"/>
  <c r="H72" i="8"/>
  <c r="G72" i="8"/>
  <c r="F72" i="8"/>
  <c r="E72" i="8"/>
  <c r="H71" i="8"/>
  <c r="G71" i="8"/>
  <c r="F71" i="8"/>
  <c r="E71" i="8"/>
  <c r="H41" i="8"/>
  <c r="H107" i="8" s="1"/>
  <c r="G41" i="8"/>
  <c r="G107" i="8" s="1"/>
  <c r="F41" i="8"/>
  <c r="F107" i="8" s="1"/>
  <c r="E41" i="8"/>
  <c r="E107" i="8" s="1"/>
  <c r="H40" i="8"/>
  <c r="H106" i="8" s="1"/>
  <c r="G40" i="8"/>
  <c r="G106" i="8" s="1"/>
  <c r="F40" i="8"/>
  <c r="F106" i="8" s="1"/>
  <c r="E40" i="8"/>
  <c r="E106" i="8" s="1"/>
  <c r="H39" i="8"/>
  <c r="H105" i="8" s="1"/>
  <c r="G39" i="8"/>
  <c r="G105" i="8" s="1"/>
  <c r="F39" i="8"/>
  <c r="F105" i="8" s="1"/>
  <c r="E39" i="8"/>
  <c r="E105" i="8" s="1"/>
  <c r="H38" i="8"/>
  <c r="H104" i="8" s="1"/>
  <c r="G38" i="8"/>
  <c r="G104" i="8" s="1"/>
  <c r="F38" i="8"/>
  <c r="F104" i="8" s="1"/>
  <c r="E38" i="8"/>
  <c r="E104" i="8" s="1"/>
  <c r="H74" i="7"/>
  <c r="G74" i="7"/>
  <c r="F74" i="7"/>
  <c r="E74" i="7"/>
  <c r="H73" i="7"/>
  <c r="G73" i="7"/>
  <c r="F73" i="7"/>
  <c r="E73" i="7"/>
  <c r="H72" i="7"/>
  <c r="G72" i="7"/>
  <c r="F72" i="7"/>
  <c r="E72" i="7"/>
  <c r="H71" i="7"/>
  <c r="G71" i="7"/>
  <c r="F71" i="7"/>
  <c r="E71" i="7"/>
  <c r="H41" i="7"/>
  <c r="H107" i="7" s="1"/>
  <c r="G41" i="7"/>
  <c r="G107" i="7" s="1"/>
  <c r="F41" i="7"/>
  <c r="F107" i="7" s="1"/>
  <c r="E41" i="7"/>
  <c r="E107" i="7" s="1"/>
  <c r="H40" i="7"/>
  <c r="H106" i="7" s="1"/>
  <c r="G40" i="7"/>
  <c r="G106" i="7" s="1"/>
  <c r="F40" i="7"/>
  <c r="F106" i="7" s="1"/>
  <c r="E40" i="7"/>
  <c r="E106" i="7" s="1"/>
  <c r="H39" i="7"/>
  <c r="H105" i="7" s="1"/>
  <c r="G39" i="7"/>
  <c r="G105" i="7" s="1"/>
  <c r="F39" i="7"/>
  <c r="F105" i="7" s="1"/>
  <c r="E39" i="7"/>
  <c r="E105" i="7" s="1"/>
  <c r="H38" i="7"/>
  <c r="H104" i="7" s="1"/>
  <c r="G38" i="7"/>
  <c r="G104" i="7" s="1"/>
  <c r="F38" i="7"/>
  <c r="F104" i="7" s="1"/>
  <c r="E38" i="7"/>
  <c r="E104" i="7" s="1"/>
  <c r="H74" i="6"/>
  <c r="G74" i="6"/>
  <c r="F74" i="6"/>
  <c r="E74" i="6"/>
  <c r="H73" i="6"/>
  <c r="G73" i="6"/>
  <c r="F73" i="6"/>
  <c r="H72" i="6"/>
  <c r="G72" i="6"/>
  <c r="F72" i="6"/>
  <c r="E72" i="6"/>
  <c r="H71" i="6"/>
  <c r="G71" i="6"/>
  <c r="F71" i="6"/>
  <c r="E71" i="6"/>
  <c r="H41" i="6"/>
  <c r="H107" i="6" s="1"/>
  <c r="G41" i="6"/>
  <c r="G107" i="6" s="1"/>
  <c r="F41" i="6"/>
  <c r="F107" i="6" s="1"/>
  <c r="E41" i="6"/>
  <c r="E107" i="6" s="1"/>
  <c r="H40" i="6"/>
  <c r="H106" i="6" s="1"/>
  <c r="G40" i="6"/>
  <c r="G106" i="6" s="1"/>
  <c r="F40" i="6"/>
  <c r="F106" i="6" s="1"/>
  <c r="E40" i="6"/>
  <c r="E106" i="6" s="1"/>
  <c r="H39" i="6"/>
  <c r="H105" i="6" s="1"/>
  <c r="G39" i="6"/>
  <c r="G105" i="6" s="1"/>
  <c r="F39" i="6"/>
  <c r="F105" i="6" s="1"/>
  <c r="E39" i="6"/>
  <c r="E105" i="6" s="1"/>
  <c r="H38" i="6"/>
  <c r="H104" i="6" s="1"/>
  <c r="G38" i="6"/>
  <c r="G104" i="6" s="1"/>
  <c r="F38" i="6"/>
  <c r="F104" i="6" s="1"/>
  <c r="E38" i="6"/>
  <c r="E104" i="6" s="1"/>
  <c r="H74" i="5"/>
  <c r="G74" i="5"/>
  <c r="F74" i="5"/>
  <c r="E74" i="5"/>
  <c r="H73" i="5"/>
  <c r="G73" i="5"/>
  <c r="F73" i="5"/>
  <c r="E73" i="5"/>
  <c r="H72" i="5"/>
  <c r="G72" i="5"/>
  <c r="F72" i="5"/>
  <c r="E72" i="5"/>
  <c r="H71" i="5"/>
  <c r="G71" i="5"/>
  <c r="F71" i="5"/>
  <c r="E71" i="5"/>
  <c r="H41" i="5"/>
  <c r="H107" i="5" s="1"/>
  <c r="G41" i="5"/>
  <c r="G107" i="5" s="1"/>
  <c r="F41" i="5"/>
  <c r="F107" i="5" s="1"/>
  <c r="E41" i="5"/>
  <c r="E107" i="5" s="1"/>
  <c r="H40" i="5"/>
  <c r="H106" i="5" s="1"/>
  <c r="G40" i="5"/>
  <c r="G106" i="5" s="1"/>
  <c r="F40" i="5"/>
  <c r="F106" i="5" s="1"/>
  <c r="E40" i="5"/>
  <c r="E106" i="5" s="1"/>
  <c r="H39" i="5"/>
  <c r="H105" i="5" s="1"/>
  <c r="G39" i="5"/>
  <c r="G105" i="5" s="1"/>
  <c r="F39" i="5"/>
  <c r="F105" i="5" s="1"/>
  <c r="E39" i="5"/>
  <c r="E105" i="5" s="1"/>
  <c r="H38" i="5"/>
  <c r="H104" i="5" s="1"/>
  <c r="G38" i="5"/>
  <c r="G104" i="5" s="1"/>
  <c r="F38" i="5"/>
  <c r="F104" i="5" s="1"/>
  <c r="E38" i="5"/>
  <c r="E104" i="5" s="1"/>
  <c r="H74" i="4"/>
  <c r="G74" i="4"/>
  <c r="F74" i="4"/>
  <c r="E74" i="4"/>
  <c r="H73" i="4"/>
  <c r="G73" i="4"/>
  <c r="F73" i="4"/>
  <c r="E73" i="4"/>
  <c r="H72" i="4"/>
  <c r="G72" i="4"/>
  <c r="F72" i="4"/>
  <c r="E72" i="4"/>
  <c r="H71" i="4"/>
  <c r="G71" i="4"/>
  <c r="F71" i="4"/>
  <c r="E71" i="4"/>
  <c r="H41" i="4"/>
  <c r="H107" i="4" s="1"/>
  <c r="G41" i="4"/>
  <c r="G107" i="4" s="1"/>
  <c r="F41" i="4"/>
  <c r="F107" i="4" s="1"/>
  <c r="E41" i="4"/>
  <c r="E107" i="4" s="1"/>
  <c r="H40" i="4"/>
  <c r="H106" i="4" s="1"/>
  <c r="G40" i="4"/>
  <c r="G106" i="4" s="1"/>
  <c r="F40" i="4"/>
  <c r="F106" i="4" s="1"/>
  <c r="E40" i="4"/>
  <c r="E106" i="4" s="1"/>
  <c r="H39" i="4"/>
  <c r="H105" i="4" s="1"/>
  <c r="G39" i="4"/>
  <c r="G105" i="4" s="1"/>
  <c r="F39" i="4"/>
  <c r="F105" i="4" s="1"/>
  <c r="E39" i="4"/>
  <c r="E105" i="4" s="1"/>
  <c r="H38" i="4"/>
  <c r="H104" i="4" s="1"/>
  <c r="G38" i="4"/>
  <c r="G104" i="4" s="1"/>
  <c r="F38" i="4"/>
  <c r="F104" i="4" s="1"/>
  <c r="E38" i="4"/>
  <c r="E104" i="4" s="1"/>
  <c r="H74" i="3"/>
  <c r="G74" i="3"/>
  <c r="F74" i="3"/>
  <c r="E74" i="3"/>
  <c r="H73" i="3"/>
  <c r="G73" i="3"/>
  <c r="F73" i="3"/>
  <c r="H72" i="3"/>
  <c r="G72" i="3"/>
  <c r="F72" i="3"/>
  <c r="E72" i="3"/>
  <c r="H71" i="3"/>
  <c r="G71" i="3"/>
  <c r="F71" i="3"/>
  <c r="E71" i="3"/>
  <c r="H41" i="3"/>
  <c r="H107" i="3" s="1"/>
  <c r="G41" i="3"/>
  <c r="G107" i="3" s="1"/>
  <c r="F41" i="3"/>
  <c r="F107" i="3" s="1"/>
  <c r="E41" i="3"/>
  <c r="E107" i="3" s="1"/>
  <c r="H40" i="3"/>
  <c r="H106" i="3" s="1"/>
  <c r="G40" i="3"/>
  <c r="G106" i="3" s="1"/>
  <c r="F40" i="3"/>
  <c r="F106" i="3" s="1"/>
  <c r="E40" i="3"/>
  <c r="E106" i="3" s="1"/>
  <c r="H39" i="3"/>
  <c r="H105" i="3" s="1"/>
  <c r="G39" i="3"/>
  <c r="G105" i="3" s="1"/>
  <c r="F39" i="3"/>
  <c r="F105" i="3" s="1"/>
  <c r="E39" i="3"/>
  <c r="E105" i="3" s="1"/>
  <c r="H38" i="3"/>
  <c r="H104" i="3" s="1"/>
  <c r="G38" i="3"/>
  <c r="G104" i="3" s="1"/>
  <c r="F38" i="3"/>
  <c r="F104" i="3" s="1"/>
  <c r="E38" i="3"/>
  <c r="E104" i="3" s="1"/>
  <c r="E38" i="2"/>
  <c r="E104" i="2" s="1"/>
  <c r="F38" i="2"/>
  <c r="F104" i="2" s="1"/>
  <c r="G38" i="2"/>
  <c r="G104" i="2" s="1"/>
  <c r="H38" i="2"/>
  <c r="H104" i="2" s="1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H41" i="2"/>
  <c r="H107" i="2" s="1"/>
  <c r="G41" i="2"/>
  <c r="G107" i="2" s="1"/>
  <c r="F41" i="2"/>
  <c r="F107" i="2" s="1"/>
  <c r="E41" i="2"/>
  <c r="E107" i="2" s="1"/>
  <c r="H40" i="2"/>
  <c r="H106" i="2" s="1"/>
  <c r="G40" i="2"/>
  <c r="G106" i="2" s="1"/>
  <c r="F40" i="2"/>
  <c r="F106" i="2" s="1"/>
  <c r="E40" i="2"/>
  <c r="E106" i="2" s="1"/>
  <c r="H39" i="2"/>
  <c r="H105" i="2" s="1"/>
  <c r="G39" i="2"/>
  <c r="G105" i="2" s="1"/>
  <c r="F39" i="2"/>
  <c r="F105" i="2" s="1"/>
  <c r="E39" i="2"/>
  <c r="E105" i="2" s="1"/>
</calcChain>
</file>

<file path=xl/sharedStrings.xml><?xml version="1.0" encoding="utf-8"?>
<sst xmlns="http://schemas.openxmlformats.org/spreadsheetml/2006/main" count="3769" uniqueCount="134">
  <si>
    <t>EVENTS</t>
  </si>
  <si>
    <t>REGISTRATION</t>
  </si>
  <si>
    <t>PRINT/ SCAN/ COPY</t>
  </si>
  <si>
    <t>COMPUTER BOOKING</t>
  </si>
  <si>
    <t>INFORMATION</t>
  </si>
  <si>
    <t>PROCESS</t>
  </si>
  <si>
    <t>ERESOURCES</t>
  </si>
  <si>
    <t>TECHNOLOGY</t>
  </si>
  <si>
    <t>MERCHANDISE</t>
  </si>
  <si>
    <t>LOCATION</t>
  </si>
  <si>
    <t>JP</t>
  </si>
  <si>
    <t>ACCESS</t>
  </si>
  <si>
    <t>How much does it cost to photocopy?</t>
  </si>
  <si>
    <t>How much does it cost to print?</t>
  </si>
  <si>
    <t>Does it cost anything to join the library?</t>
  </si>
  <si>
    <t>How do I access WiFi?</t>
  </si>
  <si>
    <t>How do I borrow an item?</t>
  </si>
  <si>
    <t>How do I print?</t>
  </si>
  <si>
    <t>What do I need to do to join the library?</t>
  </si>
  <si>
    <t>Do you have information on this subject?</t>
  </si>
  <si>
    <t>How do I reserve an item?</t>
  </si>
  <si>
    <t>How can I request a book the library does not hold? (ILL)</t>
  </si>
  <si>
    <t>Can you give me directions to the library?</t>
  </si>
  <si>
    <t>Where can I park near the library?</t>
  </si>
  <si>
    <t>Where is the library located?</t>
  </si>
  <si>
    <t>Do you have a JP service?</t>
  </si>
  <si>
    <t>When is the JP available?</t>
  </si>
  <si>
    <t>How much does it cost to scan?</t>
  </si>
  <si>
    <t>Can I print directly from my device?</t>
  </si>
  <si>
    <t>How do I book a meeting room?</t>
  </si>
  <si>
    <t>Is there a charge for the JP service?</t>
  </si>
  <si>
    <t>Escalation to OIC / Management</t>
  </si>
  <si>
    <t>Non-common questions</t>
  </si>
  <si>
    <t>Do I need to book for the JP?</t>
  </si>
  <si>
    <t>FACILITIES</t>
  </si>
  <si>
    <t>COUNCIL</t>
  </si>
  <si>
    <t>Where is the Council building?</t>
  </si>
  <si>
    <t>Where can I pay rates?</t>
  </si>
  <si>
    <t>PRINT /SCAN /COPY</t>
  </si>
  <si>
    <t xml:space="preserve">MERCHANDISE </t>
  </si>
  <si>
    <t>Please  familiarise  yourself  with  the  common  questions.
They  are  grouped  into  the  following  categories:</t>
  </si>
  <si>
    <t>RESERVATION</t>
  </si>
  <si>
    <t>RESERVATIONS</t>
  </si>
  <si>
    <t>Where do I collect my reservation?</t>
  </si>
  <si>
    <t>May I borrow scissors?</t>
  </si>
  <si>
    <t>May I borrow a stapler?</t>
  </si>
  <si>
    <t>May I borrow a pen?</t>
  </si>
  <si>
    <t xml:space="preserve">What do I need to show to join? </t>
  </si>
  <si>
    <t>How do I use your copier?</t>
  </si>
  <si>
    <t>How can I scan a document?</t>
  </si>
  <si>
    <t>May I borrow a USB?</t>
  </si>
  <si>
    <t>Where is this collection (ANF, HSC etc.) located?</t>
  </si>
  <si>
    <t>Does the library have bathrooms?</t>
  </si>
  <si>
    <t>Does the library have a baby change room?</t>
  </si>
  <si>
    <t>Does the library have a disabled bathroom?</t>
  </si>
  <si>
    <t>Does the library have study rooms?</t>
  </si>
  <si>
    <t>Could more paper be provided for the bathroom?</t>
  </si>
  <si>
    <t>Could more soap be provided for the bathroom?</t>
  </si>
  <si>
    <t>Where are the newspapers kept?</t>
  </si>
  <si>
    <t>May I borrow today's newspaper?</t>
  </si>
  <si>
    <t>Where are the catalogue computers (OPACs)?</t>
  </si>
  <si>
    <t xml:space="preserve">May I return borrowed items at other branches? </t>
  </si>
  <si>
    <t>How do I make a computer booking?</t>
  </si>
  <si>
    <t>Can I extend my computer booking beyond 90 minutes?</t>
  </si>
  <si>
    <t>Can I print from the computer?</t>
  </si>
  <si>
    <t>EVENTS / PROGRAMS</t>
  </si>
  <si>
    <t>Does the library have story sessions for young children?</t>
  </si>
  <si>
    <t>How do I book for a library event?</t>
  </si>
  <si>
    <t xml:space="preserve">May I have a tissue? </t>
  </si>
  <si>
    <t>BORROW/ USE (in library)</t>
  </si>
  <si>
    <t>I have lost something. Was it found in the library?</t>
  </si>
  <si>
    <t>How do I renew a borrowed item?</t>
  </si>
  <si>
    <t xml:space="preserve">This item is still on my card. I returned it / never borrowed it. What can I do? </t>
  </si>
  <si>
    <t>How can I borrow a (iPad/ Galaxy) tablet?</t>
  </si>
  <si>
    <t>How can I borrow an (Kobo/ Sony) eReader?</t>
  </si>
  <si>
    <t>I've made a computer booking. How can I change it?</t>
  </si>
  <si>
    <t>I've made a computer booking. How can I cancel it?</t>
  </si>
  <si>
    <t>I'm not a library member. May I use a computer?</t>
  </si>
  <si>
    <t>How do I donate items to the library?</t>
  </si>
  <si>
    <t xml:space="preserve">How can I access a particular Council document (DA, LEP etc.)? </t>
  </si>
  <si>
    <t>Time spent (minutes)</t>
  </si>
  <si>
    <t>What do I need to do to borrow an eBook?</t>
  </si>
  <si>
    <t>What do I need to do to borrow an eAudiobook?</t>
  </si>
  <si>
    <t>How can I access a particular database?</t>
  </si>
  <si>
    <t>Does the library have rooms for hire?</t>
  </si>
  <si>
    <t>How can I contact this particular Council department?</t>
  </si>
  <si>
    <t>Where is this other Govt service (eg: Service NSW, Court House etc.) located?</t>
  </si>
  <si>
    <t>Where is NSW Fair Trading located?</t>
  </si>
  <si>
    <t>Can you help me find and use this government website (print a form etc.)?</t>
  </si>
  <si>
    <t>Where is the Department of Immigration located?</t>
  </si>
  <si>
    <t>Where is the RMS (formerly RTA) located?</t>
  </si>
  <si>
    <t>Where is this local business (eg: Kmart) located?</t>
  </si>
  <si>
    <t>Where are your bathrooms located?</t>
  </si>
  <si>
    <t>Do you have this title (eg: book, DVD)?</t>
  </si>
  <si>
    <t>Do you have anything by this author?</t>
  </si>
  <si>
    <t>Can you help me find and use this business website (eg: Optus)?</t>
  </si>
  <si>
    <t xml:space="preserve"> </t>
  </si>
  <si>
    <t xml:space="preserve">May I have a colouring sheet? </t>
  </si>
  <si>
    <t>Where can I return items?</t>
  </si>
  <si>
    <t>How can I charge money on my library card?</t>
  </si>
  <si>
    <t>Can I use EFTPOS to charge money on my library card?</t>
  </si>
  <si>
    <t>I've lost my library card. How do I replace it?</t>
  </si>
  <si>
    <t>Do you have information on local English conversation / language classes?</t>
  </si>
  <si>
    <t>Can you help me scan using the photocopier?</t>
  </si>
  <si>
    <t>May I have scrap paper?</t>
  </si>
  <si>
    <t>May I have a plastic bag?</t>
  </si>
  <si>
    <t>Do you sell bags?</t>
  </si>
  <si>
    <t xml:space="preserve">May I have a document sleeve? </t>
  </si>
  <si>
    <t>Do you provide headphones? / Do you sell headhones?</t>
  </si>
  <si>
    <t>Do you have information on local schools / playgroups?</t>
  </si>
  <si>
    <t>May I renew a borrowed item?</t>
  </si>
  <si>
    <t xml:space="preserve">May I collect my reservation? </t>
  </si>
  <si>
    <t>May I reserve an item to pick up at another branch?</t>
  </si>
  <si>
    <t>I can't log in to the  public computer. Can you help me?</t>
  </si>
  <si>
    <t>I'm having trouble printing. Can you help me?</t>
  </si>
  <si>
    <t>What is the WiFi password?</t>
  </si>
  <si>
    <t>Can you help me connect to WiFi?</t>
  </si>
  <si>
    <t>Can I charge my device (phone etc.)?</t>
  </si>
  <si>
    <t>Where can I plug in and use my device (laptop)?</t>
  </si>
  <si>
    <t>Do you have information on other community services?</t>
  </si>
  <si>
    <t>Does the library hold English conversation / language classes?</t>
  </si>
  <si>
    <t>May I register my child for the Redsee Storytime Club?</t>
  </si>
  <si>
    <t>Does the library have programs / events for children?</t>
  </si>
  <si>
    <t>Where is a particular library event being held?</t>
  </si>
  <si>
    <t>Where is a particular externally organised event / program being held?</t>
  </si>
  <si>
    <t>Are there still spaces available for a particular library event?</t>
  </si>
  <si>
    <t>[For booked out events] When will the next event (of that sort) be held?</t>
  </si>
  <si>
    <t xml:space="preserve">My library card has expired. Can you help me? </t>
  </si>
  <si>
    <t>I'm blocked from borrowing at self-check. Can you help me?</t>
  </si>
  <si>
    <t>I couldn't open this borrowed DVD / CD? Can you help me?</t>
  </si>
  <si>
    <t>What is my password / pin?</t>
  </si>
  <si>
    <t>How can I reset my password / pin?</t>
  </si>
  <si>
    <t>Do you sell sheets of paper?</t>
  </si>
  <si>
    <t>There's no sound on the computer. Can you help 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</si>
</sst>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rgb="FFFF99FF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3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6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4"/>
      <name val="Calibri"/>
      <scheme val="minor"/>
    </font>
    <font>
      <sz val="14"/>
      <color theme="6" tint="0.39997558519241921"/>
      <name val="Calibri"/>
      <scheme val="minor"/>
    </font>
    <font>
      <sz val="14"/>
      <color rgb="FFFF0000"/>
      <name val="Calibri"/>
      <scheme val="minor"/>
    </font>
    <font>
      <sz val="14"/>
      <color theme="0"/>
      <name val="Calibri"/>
      <scheme val="minor"/>
    </font>
    <font>
      <sz val="14"/>
      <color rgb="FF0070C0"/>
      <name val="Calibri"/>
      <scheme val="minor"/>
    </font>
    <font>
      <sz val="14"/>
      <color theme="3" tint="0.59999389629810485"/>
      <name val="Calibri"/>
      <scheme val="minor"/>
    </font>
    <font>
      <sz val="14"/>
      <color theme="9" tint="-0.499984740745262"/>
      <name val="Calibri"/>
      <scheme val="minor"/>
    </font>
    <font>
      <sz val="14"/>
      <color rgb="FFFF99FF"/>
      <name val="Calibri"/>
      <scheme val="minor"/>
    </font>
    <font>
      <sz val="14"/>
      <color theme="0" tint="-4.9989318521683403E-2"/>
      <name val="Calibri"/>
      <scheme val="minor"/>
    </font>
    <font>
      <sz val="14"/>
      <color theme="6" tint="-0.499984740745262"/>
      <name val="Calibri"/>
      <scheme val="minor"/>
    </font>
    <font>
      <sz val="14"/>
      <color rgb="FFFFFF00"/>
      <name val="Calibri"/>
      <scheme val="minor"/>
    </font>
    <font>
      <sz val="14"/>
      <color rgb="FF00B05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6" fillId="2" borderId="0">
      <alignment horizontal="center" vertical="center"/>
    </xf>
    <xf numFmtId="0" fontId="26" fillId="0" borderId="0" applyNumberFormat="0" applyFill="0" applyBorder="0" applyAlignment="0" applyProtection="0"/>
  </cellStyleXfs>
  <cellXfs count="159">
    <xf numFmtId="0" fontId="0" fillId="0" borderId="0" xfId="0"/>
    <xf numFmtId="0" fontId="4" fillId="5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Border="1" applyAlignment="1">
      <alignment horizontal="right" vertical="center"/>
    </xf>
    <xf numFmtId="0" fontId="7" fillId="0" borderId="1" xfId="0" applyFont="1" applyBorder="1"/>
    <xf numFmtId="0" fontId="10" fillId="5" borderId="2" xfId="0" applyFont="1" applyFill="1" applyBorder="1" applyAlignment="1">
      <alignment vertical="center"/>
    </xf>
    <xf numFmtId="0" fontId="10" fillId="0" borderId="0" xfId="0" applyFont="1"/>
    <xf numFmtId="0" fontId="8" fillId="6" borderId="2" xfId="0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1" xfId="0" applyFont="1" applyBorder="1" applyAlignment="1"/>
    <xf numFmtId="0" fontId="7" fillId="0" borderId="0" xfId="0" applyFont="1" applyAlignment="1"/>
    <xf numFmtId="0" fontId="12" fillId="7" borderId="0" xfId="0" applyFont="1" applyFill="1" applyAlignment="1"/>
    <xf numFmtId="0" fontId="11" fillId="8" borderId="0" xfId="0" applyFont="1" applyFill="1" applyAlignment="1"/>
    <xf numFmtId="0" fontId="13" fillId="7" borderId="0" xfId="0" applyFont="1" applyFill="1" applyAlignment="1"/>
    <xf numFmtId="0" fontId="13" fillId="8" borderId="0" xfId="0" applyFont="1" applyFill="1" applyAlignment="1"/>
    <xf numFmtId="0" fontId="14" fillId="8" borderId="0" xfId="0" applyFont="1" applyFill="1" applyAlignment="1"/>
    <xf numFmtId="0" fontId="14" fillId="7" borderId="0" xfId="0" applyFont="1" applyFill="1" applyAlignment="1"/>
    <xf numFmtId="0" fontId="18" fillId="0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7" fillId="9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13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3" fillId="7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4" fillId="8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12" fillId="7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0" fontId="17" fillId="9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0" fontId="23" fillId="8" borderId="0" xfId="0" applyFont="1" applyFill="1" applyAlignment="1">
      <alignment horizontal="left" vertical="center"/>
    </xf>
    <xf numFmtId="0" fontId="23" fillId="8" borderId="0" xfId="0" applyFont="1" applyFill="1" applyAlignment="1">
      <alignment horizontal="right" vertical="center"/>
    </xf>
    <xf numFmtId="1" fontId="2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21" fillId="0" borderId="0" xfId="0" applyFont="1" applyFill="1"/>
    <xf numFmtId="1" fontId="5" fillId="0" borderId="1" xfId="0" applyNumberFormat="1" applyFont="1" applyFill="1" applyBorder="1" applyAlignment="1">
      <alignment horizontal="center"/>
    </xf>
    <xf numFmtId="1" fontId="24" fillId="7" borderId="0" xfId="0" applyNumberFormat="1" applyFont="1" applyFill="1" applyBorder="1" applyAlignment="1">
      <alignment horizontal="center"/>
    </xf>
    <xf numFmtId="1" fontId="24" fillId="7" borderId="3" xfId="0" applyNumberFormat="1" applyFont="1" applyFill="1" applyBorder="1" applyAlignment="1">
      <alignment horizontal="center"/>
    </xf>
    <xf numFmtId="1" fontId="24" fillId="7" borderId="4" xfId="0" applyNumberFormat="1" applyFont="1" applyFill="1" applyBorder="1" applyAlignment="1">
      <alignment horizontal="center"/>
    </xf>
    <xf numFmtId="1" fontId="24" fillId="7" borderId="5" xfId="0" applyNumberFormat="1" applyFont="1" applyFill="1" applyBorder="1" applyAlignment="1">
      <alignment horizontal="center"/>
    </xf>
    <xf numFmtId="1" fontId="24" fillId="7" borderId="6" xfId="0" applyNumberFormat="1" applyFont="1" applyFill="1" applyBorder="1" applyAlignment="1">
      <alignment horizontal="center"/>
    </xf>
    <xf numFmtId="0" fontId="21" fillId="0" borderId="3" xfId="0" applyFont="1" applyFill="1" applyBorder="1"/>
    <xf numFmtId="0" fontId="4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23" fillId="8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/>
    <xf numFmtId="0" fontId="1" fillId="0" borderId="2" xfId="0" applyFont="1" applyFill="1" applyBorder="1" applyAlignment="1">
      <alignment vertical="center"/>
    </xf>
    <xf numFmtId="0" fontId="13" fillId="7" borderId="2" xfId="0" applyFont="1" applyFill="1" applyBorder="1" applyAlignment="1"/>
    <xf numFmtId="0" fontId="18" fillId="0" borderId="2" xfId="0" applyFont="1" applyFill="1" applyBorder="1" applyAlignment="1">
      <alignment vertical="center"/>
    </xf>
    <xf numFmtId="0" fontId="14" fillId="8" borderId="2" xfId="0" applyFont="1" applyFill="1" applyBorder="1" applyAlignment="1"/>
    <xf numFmtId="0" fontId="19" fillId="4" borderId="2" xfId="0" applyFont="1" applyFill="1" applyBorder="1" applyAlignment="1">
      <alignment vertical="center"/>
    </xf>
    <xf numFmtId="0" fontId="12" fillId="7" borderId="2" xfId="0" applyFont="1" applyFill="1" applyBorder="1" applyAlignment="1"/>
    <xf numFmtId="0" fontId="1" fillId="3" borderId="2" xfId="0" applyFont="1" applyFill="1" applyBorder="1" applyAlignment="1">
      <alignment vertical="center"/>
    </xf>
    <xf numFmtId="0" fontId="13" fillId="8" borderId="2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14" fillId="7" borderId="2" xfId="0" applyFont="1" applyFill="1" applyBorder="1" applyAlignment="1"/>
    <xf numFmtId="0" fontId="17" fillId="9" borderId="2" xfId="0" applyFont="1" applyFill="1" applyBorder="1" applyAlignment="1">
      <alignment vertical="center"/>
    </xf>
    <xf numFmtId="0" fontId="27" fillId="6" borderId="2" xfId="0" applyFont="1" applyFill="1" applyBorder="1" applyAlignment="1">
      <alignment vertical="center"/>
    </xf>
    <xf numFmtId="0" fontId="27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vertical="center"/>
    </xf>
    <xf numFmtId="0" fontId="29" fillId="8" borderId="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1" fillId="7" borderId="2" xfId="0" applyFont="1" applyFill="1" applyBorder="1" applyAlignment="1">
      <alignment horizontal="left"/>
    </xf>
    <xf numFmtId="0" fontId="32" fillId="0" borderId="2" xfId="0" applyFont="1" applyBorder="1" applyAlignment="1">
      <alignment horizontal="left" vertical="center"/>
    </xf>
    <xf numFmtId="0" fontId="36" fillId="8" borderId="2" xfId="0" applyFont="1" applyFill="1" applyBorder="1"/>
    <xf numFmtId="0" fontId="34" fillId="0" borderId="2" xfId="0" applyFont="1" applyBorder="1" applyAlignment="1">
      <alignment vertical="center"/>
    </xf>
    <xf numFmtId="0" fontId="35" fillId="7" borderId="2" xfId="0" applyFont="1" applyFill="1" applyBorder="1"/>
    <xf numFmtId="0" fontId="39" fillId="0" borderId="2" xfId="0" applyFont="1" applyBorder="1" applyAlignment="1">
      <alignment vertical="center"/>
    </xf>
    <xf numFmtId="0" fontId="33" fillId="8" borderId="2" xfId="0" applyFont="1" applyFill="1" applyBorder="1"/>
    <xf numFmtId="0" fontId="32" fillId="4" borderId="2" xfId="0" applyFont="1" applyFill="1" applyBorder="1" applyAlignment="1">
      <alignment vertical="center"/>
    </xf>
    <xf numFmtId="0" fontId="38" fillId="7" borderId="2" xfId="0" applyFont="1" applyFill="1" applyBorder="1"/>
    <xf numFmtId="0" fontId="34" fillId="3" borderId="2" xfId="0" applyFont="1" applyFill="1" applyBorder="1" applyAlignment="1">
      <alignment vertical="center"/>
    </xf>
    <xf numFmtId="0" fontId="35" fillId="8" borderId="2" xfId="0" applyFont="1" applyFill="1" applyBorder="1"/>
    <xf numFmtId="0" fontId="37" fillId="2" borderId="2" xfId="0" applyFont="1" applyFill="1" applyBorder="1" applyAlignment="1">
      <alignment vertical="center"/>
    </xf>
    <xf numFmtId="0" fontId="33" fillId="7" borderId="2" xfId="0" applyFont="1" applyFill="1" applyBorder="1"/>
    <xf numFmtId="0" fontId="28" fillId="9" borderId="2" xfId="0" applyFont="1" applyFill="1" applyBorder="1" applyAlignment="1">
      <alignment vertical="center"/>
    </xf>
    <xf numFmtId="0" fontId="29" fillId="8" borderId="2" xfId="2" applyFont="1" applyFill="1" applyBorder="1" applyAlignment="1">
      <alignment horizontal="left" vertical="center"/>
    </xf>
    <xf numFmtId="0" fontId="30" fillId="0" borderId="2" xfId="2" applyFont="1" applyBorder="1" applyAlignment="1">
      <alignment horizontal="left" vertical="center"/>
    </xf>
    <xf numFmtId="0" fontId="31" fillId="7" borderId="2" xfId="2" applyFont="1" applyFill="1" applyBorder="1" applyAlignment="1">
      <alignment horizontal="left"/>
    </xf>
    <xf numFmtId="0" fontId="32" fillId="0" borderId="2" xfId="2" applyFont="1" applyBorder="1" applyAlignment="1">
      <alignment horizontal="left" vertical="center"/>
    </xf>
    <xf numFmtId="0" fontId="36" fillId="8" borderId="2" xfId="2" applyFont="1" applyFill="1" applyBorder="1"/>
    <xf numFmtId="0" fontId="34" fillId="0" borderId="2" xfId="2" applyFont="1" applyBorder="1" applyAlignment="1">
      <alignment vertical="center"/>
    </xf>
    <xf numFmtId="0" fontId="35" fillId="7" borderId="2" xfId="2" applyFont="1" applyFill="1" applyBorder="1"/>
    <xf numFmtId="0" fontId="39" fillId="0" borderId="2" xfId="2" applyFont="1" applyBorder="1" applyAlignment="1">
      <alignment vertical="center"/>
    </xf>
    <xf numFmtId="0" fontId="33" fillId="8" borderId="2" xfId="2" applyFont="1" applyFill="1" applyBorder="1"/>
    <xf numFmtId="0" fontId="32" fillId="4" borderId="2" xfId="2" applyFont="1" applyFill="1" applyBorder="1" applyAlignment="1">
      <alignment vertical="center"/>
    </xf>
    <xf numFmtId="0" fontId="38" fillId="7" borderId="2" xfId="2" applyFont="1" applyFill="1" applyBorder="1"/>
    <xf numFmtId="0" fontId="34" fillId="3" borderId="2" xfId="2" applyFont="1" applyFill="1" applyBorder="1" applyAlignment="1">
      <alignment vertical="center"/>
    </xf>
    <xf numFmtId="0" fontId="35" fillId="8" borderId="2" xfId="2" applyFont="1" applyFill="1" applyBorder="1"/>
    <xf numFmtId="0" fontId="37" fillId="2" borderId="2" xfId="2" applyFont="1" applyFill="1" applyBorder="1" applyAlignment="1">
      <alignment vertical="center"/>
    </xf>
    <xf numFmtId="0" fontId="33" fillId="7" borderId="2" xfId="2" applyFont="1" applyFill="1" applyBorder="1"/>
    <xf numFmtId="0" fontId="28" fillId="9" borderId="2" xfId="2" applyFont="1" applyFill="1" applyBorder="1" applyAlignment="1">
      <alignment vertical="center"/>
    </xf>
    <xf numFmtId="0" fontId="0" fillId="6" borderId="2" xfId="0" applyFont="1" applyFill="1" applyBorder="1" applyAlignment="1">
      <alignment horizontal="center" vertical="center"/>
    </xf>
    <xf numFmtId="0" fontId="0" fillId="0" borderId="0" xfId="0" applyFill="1"/>
    <xf numFmtId="1" fontId="21" fillId="0" borderId="0" xfId="0" applyNumberFormat="1" applyFont="1" applyFill="1"/>
    <xf numFmtId="1" fontId="5" fillId="7" borderId="2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/>
    </xf>
    <xf numFmtId="0" fontId="27" fillId="0" borderId="0" xfId="0" applyFont="1"/>
    <xf numFmtId="0" fontId="4" fillId="0" borderId="0" xfId="0" applyFont="1"/>
    <xf numFmtId="0" fontId="3" fillId="6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Fill="1" applyBorder="1"/>
    <xf numFmtId="0" fontId="28" fillId="0" borderId="0" xfId="0" applyFont="1" applyFill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0" fontId="31" fillId="0" borderId="0" xfId="2" applyFont="1" applyFill="1" applyBorder="1" applyAlignment="1">
      <alignment horizontal="left"/>
    </xf>
    <xf numFmtId="0" fontId="32" fillId="0" borderId="0" xfId="2" applyFont="1" applyFill="1" applyBorder="1" applyAlignment="1">
      <alignment horizontal="left" vertical="center"/>
    </xf>
    <xf numFmtId="0" fontId="36" fillId="0" borderId="0" xfId="2" applyFont="1" applyFill="1" applyBorder="1"/>
    <xf numFmtId="0" fontId="34" fillId="0" borderId="0" xfId="2" applyFont="1" applyFill="1" applyBorder="1" applyAlignment="1">
      <alignment vertical="center"/>
    </xf>
    <xf numFmtId="0" fontId="35" fillId="0" borderId="0" xfId="2" applyFont="1" applyFill="1" applyBorder="1"/>
    <xf numFmtId="0" fontId="39" fillId="0" borderId="0" xfId="2" applyFont="1" applyFill="1" applyBorder="1" applyAlignment="1">
      <alignment vertical="center"/>
    </xf>
    <xf numFmtId="0" fontId="33" fillId="0" borderId="0" xfId="2" applyFont="1" applyFill="1" applyBorder="1"/>
    <xf numFmtId="0" fontId="32" fillId="0" borderId="0" xfId="2" applyFont="1" applyFill="1" applyBorder="1" applyAlignment="1">
      <alignment vertical="center"/>
    </xf>
    <xf numFmtId="0" fontId="38" fillId="0" borderId="0" xfId="2" applyFont="1" applyFill="1" applyBorder="1"/>
    <xf numFmtId="0" fontId="37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Style 1" xfId="1" xr:uid="{00000000-0005-0000-0000-000002000000}"/>
  </cellStyles>
  <dxfs count="0"/>
  <tableStyles count="0" defaultTableStyle="TableStyleMedium2" defaultPivotStyle="PivotStyleLight16"/>
  <colors>
    <mruColors>
      <color rgb="FF00B050"/>
      <color rgb="FFFFFFFF"/>
      <color rgb="FFD7E4BD"/>
      <color rgb="FFEBF1DE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9th'!D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333D763-2BFE-4223-81AB-4A716EB34062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118831-222B-4D4B-9186-37D76729B160}"/>
            </a:ext>
          </a:extLst>
        </xdr:cNvPr>
        <xdr:cNvSpPr txBox="1"/>
      </xdr:nvSpPr>
      <xdr:spPr>
        <a:xfrm>
          <a:off x="9929092" y="10650682"/>
          <a:ext cx="8310995" cy="427816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188A492-49F9-4449-ACB1-5EF8F43F0E00}"/>
            </a:ext>
          </a:extLst>
        </xdr:cNvPr>
        <xdr:cNvSpPr txBox="1"/>
      </xdr:nvSpPr>
      <xdr:spPr>
        <a:xfrm>
          <a:off x="9888682" y="18472726"/>
          <a:ext cx="8310995" cy="427816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A2426E-E215-4190-8B4F-3E4606C17303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E611568-E25E-460A-8012-799A042F38D5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60D3E6-A806-4493-B202-69C90892D157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D7BE5F4-64C0-4877-845E-99A319DFB404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7CA5695-0F65-4669-A95C-EFDBE4374B53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4747D4B-4470-4EE8-8245-C62BE8C112FF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323CA9-493D-46F7-B097-F135F62D0DB9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2684B0D-662F-4E61-9959-37EF6090B227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C4BC191-38F9-4AFC-97C5-640E60C61F29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1228726</xdr:colOff>
      <xdr:row>12</xdr:row>
      <xdr:rowOff>8</xdr:rowOff>
    </xdr:from>
    <xdr:to>
      <xdr:col>8</xdr:col>
      <xdr:colOff>257176</xdr:colOff>
      <xdr:row>29</xdr:row>
      <xdr:rowOff>219081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0106026" y="2838458"/>
          <a:ext cx="8510588" cy="41719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Notice that the screen is split: clicking in the top half allows scrolling through the common questions; clicking in the bottom half allows scrolling for entry of non-common questions.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1228725</xdr:colOff>
      <xdr:row>44</xdr:row>
      <xdr:rowOff>228609</xdr:rowOff>
    </xdr:from>
    <xdr:to>
      <xdr:col>8</xdr:col>
      <xdr:colOff>257175</xdr:colOff>
      <xdr:row>62</xdr:row>
      <xdr:rowOff>228609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0106025" y="10591809"/>
          <a:ext cx="8510588" cy="42862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Notice that the screen is split: clicking in the top half allows scrolling through the common questions; clicking in the bottom half allows scrolling for entry of non-common questions.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1228725</xdr:colOff>
      <xdr:row>78</xdr:row>
      <xdr:rowOff>19075</xdr:rowOff>
    </xdr:from>
    <xdr:to>
      <xdr:col>8</xdr:col>
      <xdr:colOff>257175</xdr:colOff>
      <xdr:row>96</xdr:row>
      <xdr:rowOff>19073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0106025" y="18478525"/>
          <a:ext cx="8510588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Notice that the screen is split: clicking in the top half allows scrolling through the common questions; clicking in the bottom half allows scrolling for entry of non-common questions.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1228726</xdr:colOff>
      <xdr:row>11</xdr:row>
      <xdr:rowOff>228596</xdr:rowOff>
    </xdr:from>
    <xdr:to>
      <xdr:col>8</xdr:col>
      <xdr:colOff>257176</xdr:colOff>
      <xdr:row>29</xdr:row>
      <xdr:rowOff>219069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0106026" y="2838446"/>
          <a:ext cx="8510588" cy="41719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Notice that the screen is split: clicking in the top half allows scrolling through the common questions; clicking in the bottom half allows scrolling for entry of non-common questions.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1228725</xdr:colOff>
      <xdr:row>45</xdr:row>
      <xdr:rowOff>30</xdr:rowOff>
    </xdr:from>
    <xdr:to>
      <xdr:col>8</xdr:col>
      <xdr:colOff>257175</xdr:colOff>
      <xdr:row>63</xdr:row>
      <xdr:rowOff>30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0106025" y="10601355"/>
          <a:ext cx="8510588" cy="42862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Notice that the screen is split: clicking in the top half allows scrolling through the common questions; clicking in the bottom half allows scrolling for entry of non-common questions.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1228725</xdr:colOff>
      <xdr:row>78</xdr:row>
      <xdr:rowOff>4790</xdr:rowOff>
    </xdr:from>
    <xdr:to>
      <xdr:col>8</xdr:col>
      <xdr:colOff>257175</xdr:colOff>
      <xdr:row>96</xdr:row>
      <xdr:rowOff>4788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10106025" y="18464240"/>
          <a:ext cx="8510588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Notice that the screen is split: clicking in the top half allows scrolling through the common questions; clicking in the bottom half allows scrolling for entry of non-common questions.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98E4933-F5E9-439E-BD72-D2D43238A8E1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DA46E19-17E7-42F1-BA93-686802C0BACD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CC17DD7-0102-419D-A2BC-2A1B4A154373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22D514E-5A66-4219-8C87-AA7ABB307EBE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A04A5B1-99B3-445F-8469-681D41F8E88C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8E9C430-152B-4A4B-AB06-7708F34C629B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7433AA2-6CB7-4AA1-A9C6-ECADEDA1E62D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83FE78-3CDA-4D35-BAF0-31425C6A5A59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4859334-34E5-455B-9316-B89FA95EA7E9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65B9E28-B43D-40C2-9FDC-79C6BC19DC34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CF0494B-DEF5-4434-B67D-62987C43826E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29E0D95-8FD2-4AE5-ADA4-75451FE5E6E2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BA72D6F-57AD-4402-92FD-69054E91EBED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E36B4CD-69FC-48EC-B24C-4E7F44CAEA69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34B6E0F-E4F2-445D-8162-D881904FB912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B8C824F-AECD-4AD8-BC3E-DBF0DE2E8C63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E90BC95-778E-421E-964F-0EBFBF7F971A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D9A98CF-6D16-43E0-B826-928F185355EE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BDBA244-8BD9-47BE-A148-EFABF9FD8028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80D1F8-89D4-418D-9B68-3702744FAF48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705A881-7E5C-44C5-8D2F-DD3F64C40F0C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1254126</xdr:colOff>
      <xdr:row>12</xdr:row>
      <xdr:rowOff>6352</xdr:rowOff>
    </xdr:from>
    <xdr:to>
      <xdr:col>8</xdr:col>
      <xdr:colOff>282576</xdr:colOff>
      <xdr:row>30</xdr:row>
      <xdr:rowOff>12700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F5C2DC4-847A-4CD5-92A6-D2E8A75B8E59}"/>
            </a:ext>
          </a:extLst>
        </xdr:cNvPr>
        <xdr:cNvSpPr txBox="1"/>
      </xdr:nvSpPr>
      <xdr:spPr>
        <a:xfrm>
          <a:off x="9934576" y="2825752"/>
          <a:ext cx="8299450" cy="42481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1241137</xdr:colOff>
      <xdr:row>44</xdr:row>
      <xdr:rowOff>225137</xdr:rowOff>
    </xdr:from>
    <xdr:to>
      <xdr:col>8</xdr:col>
      <xdr:colOff>269587</xdr:colOff>
      <xdr:row>63</xdr:row>
      <xdr:rowOff>6348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6B5FDB-DEC7-4C99-841E-4B3CAB0339CA}"/>
            </a:ext>
          </a:extLst>
        </xdr:cNvPr>
        <xdr:cNvSpPr txBox="1"/>
      </xdr:nvSpPr>
      <xdr:spPr>
        <a:xfrm>
          <a:off x="9921587" y="10575637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  <xdr:twoCellAnchor>
    <xdr:from>
      <xdr:col>3</xdr:col>
      <xdr:colOff>1200727</xdr:colOff>
      <xdr:row>77</xdr:row>
      <xdr:rowOff>236681</xdr:rowOff>
    </xdr:from>
    <xdr:to>
      <xdr:col>8</xdr:col>
      <xdr:colOff>229177</xdr:colOff>
      <xdr:row>96</xdr:row>
      <xdr:rowOff>17892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F978A88-79B4-4AED-A8D9-DF70A70FB3A4}"/>
            </a:ext>
          </a:extLst>
        </xdr:cNvPr>
        <xdr:cNvSpPr txBox="1"/>
      </xdr:nvSpPr>
      <xdr:spPr>
        <a:xfrm>
          <a:off x="9881177" y="18340531"/>
          <a:ext cx="8299450" cy="424526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300" b="1"/>
            <a:t>To use the Parramatta Questions spreadsheet:</a:t>
          </a:r>
        </a:p>
        <a:p>
          <a:endParaRPr lang="en-AU" sz="13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As other staff will have this spreadsheet open, please click the Save icon 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>
                <a:glow rad="63500">
                  <a:prstClr val="white">
                    <a:alpha val="40000"/>
                  </a:prstClr>
                </a:glow>
              </a:effectLst>
              <a:uLnTx/>
              <a:uFillTx/>
              <a:latin typeface="+mn-lt"/>
              <a:ea typeface="+mn-ea"/>
              <a:cs typeface="+mn-cs"/>
            </a:rPr>
            <a:t>before and after</a:t>
          </a:r>
          <a:r>
            <a:rPr kumimoji="0" lang="en-AU" sz="13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making changes. If prompted to accept changes made by others, click OK.</a:t>
          </a:r>
        </a:p>
        <a:p>
          <a:endParaRPr lang="en-AU" sz="1300" b="1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/>
            <a:t>Make sure the worksheet for today's date is selected (tabs at bottom of</a:t>
          </a:r>
          <a:r>
            <a:rPr lang="en-AU" sz="1300" baseline="0"/>
            <a:t> screen)</a:t>
          </a:r>
          <a:r>
            <a:rPr lang="en-AU" sz="1300"/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300"/>
            <a:t>Many common questions are listed. To increase the count for</a:t>
          </a:r>
          <a:r>
            <a:rPr lang="en-AU" sz="1300" baseline="0"/>
            <a:t> a particular question</a:t>
          </a:r>
          <a:r>
            <a:rPr lang="en-AU" sz="1300"/>
            <a:t>,</a:t>
          </a:r>
          <a:r>
            <a:rPr lang="en-AU" sz="1300" baseline="0"/>
            <a:t> click the question text </a:t>
          </a:r>
          <a:r>
            <a:rPr lang="en-AU" sz="1300" i="1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at the left</a:t>
          </a:r>
          <a:r>
            <a:rPr lang="en-AU" sz="1300" baseline="0">
              <a:effectLst>
                <a:glow rad="63500">
                  <a:schemeClr val="bg1">
                    <a:alpha val="40000"/>
                  </a:schemeClr>
                </a:glow>
              </a:effectLst>
            </a:rPr>
            <a:t> </a:t>
          </a:r>
          <a:r>
            <a:rPr lang="en-AU" sz="1300" baseline="0"/>
            <a:t>of the tally. </a:t>
          </a:r>
          <a:r>
            <a:rPr kumimoji="0" lang="en-AU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Then click any empty cell, so the sheet is ready for the next question.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i="1" baseline="0">
              <a:solidFill>
                <a:srgbClr val="FF0000"/>
              </a:solidFill>
            </a:rPr>
            <a:t>If an error is made (the wrong question is clicked), just overtype its tally with the correct number (which will be 1 lower), then click the correct question.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en-AU" sz="1300" baseline="0"/>
            <a:t>Write out non-common questions in empty rows below the common questions listed.</a:t>
          </a: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AU" sz="1300" baseline="0"/>
            <a:t>Non-common questions may include common questions which required lengthy explanation / repetition etc. In such cases, record the amount of time spent.</a:t>
          </a:r>
        </a:p>
        <a:p>
          <a:pPr marL="742950" lvl="1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New Common Questions added in July!  11, 12, 13, 15, 16, 36, 37, 50, 51, 72, 77, 83, 84, 85, 101, 105, 107, 108 Thanks for the great suggestions.</a:t>
          </a:r>
        </a:p>
        <a:p>
          <a:pPr marL="285750" lvl="0" indent="-285750">
            <a:buFont typeface="Arial" panose="020B0604020202020204" pitchFamily="34" charset="0"/>
            <a:buChar char="•"/>
          </a:pPr>
          <a:endParaRPr lang="en-AU" sz="1300" baseline="0"/>
        </a:p>
        <a:p>
          <a:pPr marL="285750" lvl="0" indent="-285750">
            <a:buFont typeface="Arial" panose="020B0604020202020204" pitchFamily="34" charset="0"/>
            <a:buChar char="•"/>
          </a:pPr>
          <a:r>
            <a:rPr lang="en-AU" sz="1300" baseline="0"/>
            <a:t>Please enter comments, as well as additional common questions in the suggestions sheet (tab at bottom left).</a:t>
          </a:r>
          <a:endParaRPr lang="en-AU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A17"/>
  <sheetViews>
    <sheetView workbookViewId="0">
      <selection activeCell="A8" sqref="A8"/>
    </sheetView>
  </sheetViews>
  <sheetFormatPr defaultRowHeight="14.4" x14ac:dyDescent="0.3"/>
  <cols>
    <col min="1" max="1" width="117.77734375" customWidth="1"/>
  </cols>
  <sheetData>
    <row r="1" spans="1:1" x14ac:dyDescent="0.3">
      <c r="A1" s="116"/>
    </row>
    <row r="2" spans="1:1" x14ac:dyDescent="0.3">
      <c r="A2" s="116"/>
    </row>
    <row r="3" spans="1:1" x14ac:dyDescent="0.3">
      <c r="A3" s="116"/>
    </row>
    <row r="4" spans="1:1" x14ac:dyDescent="0.3">
      <c r="A4" s="116"/>
    </row>
    <row r="5" spans="1:1" x14ac:dyDescent="0.3">
      <c r="A5" s="116"/>
    </row>
    <row r="6" spans="1:1" x14ac:dyDescent="0.3">
      <c r="A6" s="116"/>
    </row>
    <row r="7" spans="1:1" x14ac:dyDescent="0.3">
      <c r="A7" s="116"/>
    </row>
    <row r="8" spans="1:1" x14ac:dyDescent="0.3">
      <c r="A8" s="116"/>
    </row>
    <row r="9" spans="1:1" x14ac:dyDescent="0.3">
      <c r="A9" s="116"/>
    </row>
    <row r="10" spans="1:1" x14ac:dyDescent="0.3">
      <c r="A10" s="116"/>
    </row>
    <row r="11" spans="1:1" x14ac:dyDescent="0.3">
      <c r="A11" s="116"/>
    </row>
    <row r="12" spans="1:1" x14ac:dyDescent="0.3">
      <c r="A12" s="116"/>
    </row>
    <row r="13" spans="1:1" x14ac:dyDescent="0.3">
      <c r="A13" s="116"/>
    </row>
    <row r="14" spans="1:1" x14ac:dyDescent="0.3">
      <c r="A14" s="116"/>
    </row>
    <row r="15" spans="1:1" x14ac:dyDescent="0.3">
      <c r="A15" s="116"/>
    </row>
    <row r="16" spans="1:1" x14ac:dyDescent="0.3">
      <c r="A16" s="116"/>
    </row>
    <row r="17" spans="1:1" x14ac:dyDescent="0.3">
      <c r="A17" s="116"/>
    </row>
  </sheetData>
  <customSheetViews>
    <customSheetView guid="{B6E5C2EF-81FD-4955-9A2E-27718720FDF4}">
      <selection activeCell="A4" sqref="A4"/>
      <pageMargins left="0.7" right="0.7" top="0.75" bottom="0.75" header="0.3" footer="0.3"/>
    </customSheetView>
    <customSheetView guid="{5251B88A-CFF0-4719-9DB5-7738BAF824D5}">
      <selection activeCell="A4" sqref="A4"/>
      <pageMargins left="0.7" right="0.7" top="0.75" bottom="0.75" header="0.3" footer="0.3"/>
    </customSheetView>
    <customSheetView guid="{E7E25EAD-DC41-4F3C-AEBB-2467678D902E}">
      <selection activeCell="A4" sqref="A4"/>
      <pageMargins left="0.7" right="0.7" top="0.75" bottom="0.75" header="0.3" footer="0.3"/>
    </customSheetView>
    <customSheetView guid="{26D7BD07-DF6D-4B34-B52F-94ADB0906019}">
      <selection activeCell="A4" sqref="A4"/>
      <pageMargins left="0.7" right="0.7" top="0.75" bottom="0.75" header="0.3" footer="0.3"/>
    </customSheetView>
    <customSheetView guid="{918F15FC-6A50-472D-91BD-21105F59D168}">
      <selection activeCell="A4" sqref="A4"/>
      <pageMargins left="0.7" right="0.7" top="0.75" bottom="0.75" header="0.3" footer="0.3"/>
    </customSheetView>
    <customSheetView guid="{A3E4444C-0049-4255-BAB8-8BD563740211}">
      <selection activeCell="A4" sqref="A4"/>
      <pageMargins left="0.7" right="0.7" top="0.75" bottom="0.75" header="0.3" footer="0.3"/>
    </customSheetView>
    <customSheetView guid="{0E3BE51C-5E77-48BF-B29C-3F16955DA498}">
      <selection activeCell="A4" sqref="A4"/>
      <pageMargins left="0.7" right="0.7" top="0.75" bottom="0.75" header="0.3" footer="0.3"/>
    </customSheetView>
    <customSheetView guid="{D7457AFB-39B0-4E77-85A8-7B1D48F80A0F}">
      <selection activeCell="A7" sqref="A7"/>
      <pageMargins left="0.7" right="0.7" top="0.75" bottom="0.75" header="0.3" footer="0.3"/>
    </customSheetView>
    <customSheetView guid="{05199EEE-3B6B-49ED-A8A6-30694890E912}" showPageBreaks="1">
      <selection activeCell="A4" sqref="A4"/>
      <pageMargins left="0.7" right="0.7" top="0.75" bottom="0.75" header="0.3" footer="0.3"/>
      <pageSetup paperSize="2833" orientation="portrait" horizontalDpi="180" verticalDpi="180" r:id="rId1"/>
    </customSheetView>
  </customSheetViews>
  <pageMargins left="0.7" right="0.7" top="0.75" bottom="0.75" header="0.3" footer="0.3"/>
  <pageSetup paperSize="2833" orientation="portrait" horizontalDpi="180" verticalDpi="18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H274"/>
  <sheetViews>
    <sheetView zoomScaleNormal="100" workbookViewId="0">
      <selection activeCell="B17" sqref="B17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83" t="s">
        <v>11</v>
      </c>
      <c r="F5" s="84" t="s">
        <v>69</v>
      </c>
      <c r="G5" s="85" t="s">
        <v>3</v>
      </c>
      <c r="H5" s="86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87" t="s">
        <v>6</v>
      </c>
      <c r="F6" s="88" t="s">
        <v>0</v>
      </c>
      <c r="G6" s="89" t="s">
        <v>34</v>
      </c>
      <c r="H6" s="90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91" t="s">
        <v>10</v>
      </c>
      <c r="F7" s="92" t="s">
        <v>9</v>
      </c>
      <c r="G7" s="93" t="s">
        <v>39</v>
      </c>
      <c r="H7" s="94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95" t="s">
        <v>5</v>
      </c>
      <c r="F8" s="96" t="s">
        <v>1</v>
      </c>
      <c r="G8" s="97" t="s">
        <v>42</v>
      </c>
      <c r="H8" s="98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83" t="str">
        <f t="shared" ref="E38:H40" si="0">E5</f>
        <v>ACCESS</v>
      </c>
      <c r="F38" s="84" t="str">
        <f t="shared" si="0"/>
        <v>BORROW/ USE (in library)</v>
      </c>
      <c r="G38" s="85" t="str">
        <f t="shared" si="0"/>
        <v>COMPUTER BOOKING</v>
      </c>
      <c r="H38" s="86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87" t="str">
        <f t="shared" si="0"/>
        <v>ERESOURCES</v>
      </c>
      <c r="F39" s="88" t="str">
        <f t="shared" si="0"/>
        <v>EVENTS</v>
      </c>
      <c r="G39" s="89" t="str">
        <f t="shared" si="0"/>
        <v>FACILITIES</v>
      </c>
      <c r="H39" s="90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91" t="str">
        <f>E7</f>
        <v>JP</v>
      </c>
      <c r="F40" s="92" t="str">
        <f t="shared" si="0"/>
        <v>LOCATION</v>
      </c>
      <c r="G40" s="93" t="str">
        <f t="shared" si="0"/>
        <v xml:space="preserve">MERCHANDISE </v>
      </c>
      <c r="H40" s="94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95" t="str">
        <f t="shared" ref="E41:H41" si="1">E8</f>
        <v>PROCESS</v>
      </c>
      <c r="F41" s="96" t="str">
        <f t="shared" si="1"/>
        <v>REGISTRATION</v>
      </c>
      <c r="G41" s="97" t="str">
        <f t="shared" si="1"/>
        <v>RESERVATIONS</v>
      </c>
      <c r="H41" s="98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83" t="str">
        <f t="shared" ref="E71:H73" si="2">E5</f>
        <v>ACCESS</v>
      </c>
      <c r="F71" s="84" t="str">
        <f t="shared" si="2"/>
        <v>BORROW/ USE (in library)</v>
      </c>
      <c r="G71" s="85" t="str">
        <f t="shared" si="2"/>
        <v>COMPUTER BOOKING</v>
      </c>
      <c r="H71" s="86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87" t="str">
        <f t="shared" si="2"/>
        <v>ERESOURCES</v>
      </c>
      <c r="F72" s="88" t="str">
        <f t="shared" si="2"/>
        <v>EVENTS</v>
      </c>
      <c r="G72" s="89" t="str">
        <f t="shared" si="2"/>
        <v>FACILITIES</v>
      </c>
      <c r="H72" s="90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91" t="str">
        <f t="shared" si="2"/>
        <v>JP</v>
      </c>
      <c r="F73" s="92" t="str">
        <f t="shared" si="2"/>
        <v>LOCATION</v>
      </c>
      <c r="G73" s="93" t="str">
        <f t="shared" si="2"/>
        <v xml:space="preserve">MERCHANDISE </v>
      </c>
      <c r="H73" s="94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95" t="str">
        <f t="shared" ref="E74:H74" si="3">E8</f>
        <v>PROCESS</v>
      </c>
      <c r="F74" s="96" t="str">
        <f t="shared" si="3"/>
        <v>REGISTRATION</v>
      </c>
      <c r="G74" s="97" t="str">
        <f t="shared" si="3"/>
        <v>RESERVATIONS</v>
      </c>
      <c r="H74" s="98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" x14ac:dyDescent="0.35">
      <c r="A104" s="41" t="s">
        <v>15</v>
      </c>
      <c r="B104" s="56"/>
      <c r="C104" s="23" t="s">
        <v>7</v>
      </c>
      <c r="E104" s="83" t="s">
        <v>11</v>
      </c>
      <c r="F104" s="84" t="s">
        <v>69</v>
      </c>
      <c r="G104" s="85" t="s">
        <v>3</v>
      </c>
      <c r="H104" s="86" t="s">
        <v>35</v>
      </c>
    </row>
    <row r="105" spans="1:8" ht="18" x14ac:dyDescent="0.35">
      <c r="A105" s="41" t="s">
        <v>115</v>
      </c>
      <c r="B105" s="53"/>
      <c r="C105" s="23" t="s">
        <v>7</v>
      </c>
      <c r="E105" s="87" t="s">
        <v>6</v>
      </c>
      <c r="F105" s="88" t="s">
        <v>0</v>
      </c>
      <c r="G105" s="89" t="s">
        <v>34</v>
      </c>
      <c r="H105" s="90" t="s">
        <v>4</v>
      </c>
    </row>
    <row r="106" spans="1:8" ht="18" x14ac:dyDescent="0.35">
      <c r="A106" s="41" t="s">
        <v>116</v>
      </c>
      <c r="B106" s="53"/>
      <c r="C106" s="23" t="s">
        <v>7</v>
      </c>
      <c r="E106" s="91" t="s">
        <v>10</v>
      </c>
      <c r="F106" s="92" t="s">
        <v>9</v>
      </c>
      <c r="G106" s="93" t="s">
        <v>39</v>
      </c>
      <c r="H106" s="94" t="s">
        <v>38</v>
      </c>
    </row>
    <row r="107" spans="1:8" ht="18" x14ac:dyDescent="0.35">
      <c r="A107" s="41" t="s">
        <v>117</v>
      </c>
      <c r="B107" s="53"/>
      <c r="C107" s="23" t="s">
        <v>7</v>
      </c>
      <c r="E107" s="95" t="s">
        <v>5</v>
      </c>
      <c r="F107" s="96" t="s">
        <v>1</v>
      </c>
      <c r="G107" s="97" t="s">
        <v>42</v>
      </c>
      <c r="H107" s="98" t="s">
        <v>7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 topLeftCell="A90">
      <selection activeCell="A120" sqref="A120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 topLeftCell="A25">
      <selection activeCell="A21" sqref="A21:XFD21"/>
      <pageMargins left="0.7" right="0.7" top="0.75" bottom="0.75" header="0.3" footer="0.3"/>
    </customSheetView>
    <customSheetView guid="{C19501F4-BF29-4358-B303-052E21A2887F}">
      <selection activeCell="C25" sqref="C25"/>
      <pageMargins left="0.7" right="0.7" top="0.75" bottom="0.75" header="0.3" footer="0.3"/>
    </customSheetView>
    <customSheetView guid="{918F15FC-6A50-472D-91BD-21105F59D168}">
      <selection activeCell="E5" sqref="E5:H8"/>
      <pageMargins left="0.7" right="0.7" top="0.75" bottom="0.75" header="0.3" footer="0.3"/>
    </customSheetView>
    <customSheetView guid="{A3E4444C-0049-4255-BAB8-8BD563740211}" topLeftCell="A115">
      <selection activeCell="A113" sqref="A113"/>
      <pageMargins left="0.7" right="0.7" top="0.75" bottom="0.75" header="0.3" footer="0.3"/>
    </customSheetView>
    <customSheetView guid="{0E3BE51C-5E77-48BF-B29C-3F16955DA498}">
      <selection activeCell="D28" sqref="D28"/>
      <pageMargins left="0.7" right="0.7" top="0.75" bottom="0.75" header="0.3" footer="0.3"/>
    </customSheetView>
    <customSheetView guid="{D7457AFB-39B0-4E77-85A8-7B1D48F80A0F}" topLeftCell="A52">
      <selection activeCell="B65" sqref="B65"/>
      <pageMargins left="0.7" right="0.7" top="0.75" bottom="0.75" header="0.3" footer="0.3"/>
    </customSheetView>
    <customSheetView guid="{05199EEE-3B6B-49ED-A8A6-30694890E912}" showPageBreaks="1" topLeftCell="A29">
      <selection activeCell="B15" sqref="B15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8" location="'1st'!D69" display="PROCESS" xr:uid="{00000000-0004-0000-0900-000000000000}"/>
    <hyperlink ref="E5" location="'1st'!D1" display="ACCESS" xr:uid="{00000000-0004-0000-0900-000001000000}"/>
    <hyperlink ref="F5" location="'1st'!D4" display="BORROW/ USE (in library)" xr:uid="{00000000-0004-0000-0900-000002000000}"/>
    <hyperlink ref="G5" location="'1st'!D10" display="COMPUTER BOOKING" xr:uid="{00000000-0004-0000-0900-000003000000}"/>
    <hyperlink ref="H5" location="'1st'!D16" display="COUNCIL" xr:uid="{00000000-0004-0000-0900-000004000000}"/>
    <hyperlink ref="E6" location="'1st'!D20" display="ERESOURCES" xr:uid="{00000000-0004-0000-0900-000005000000}"/>
    <hyperlink ref="F6" location="'1st'!D23" display="EVENTS" xr:uid="{00000000-0004-0000-0900-000006000000}"/>
    <hyperlink ref="H6" location="'1st'!D40" display="INFORMATION" xr:uid="{00000000-0004-0000-0900-000007000000}"/>
    <hyperlink ref="G6" location="'1st'!D33" display="FACILITIES" xr:uid="{00000000-0004-0000-0900-000008000000}"/>
    <hyperlink ref="F7" location="'1st'!D50" display="LOCATION" xr:uid="{00000000-0004-0000-0900-000009000000}"/>
    <hyperlink ref="G7" location="'1st'!D59" display="MERCHANDISE " xr:uid="{00000000-0004-0000-0900-00000A000000}"/>
    <hyperlink ref="H7" location="'1st'!D63" display="PRINT /SCAN /COPY" xr:uid="{00000000-0004-0000-0900-00000B000000}"/>
    <hyperlink ref="F8" location="'1st'!D81" display="REGISTRATION" xr:uid="{00000000-0004-0000-0900-00000C000000}"/>
    <hyperlink ref="G8" location="'1st'!D84" display="RESERVATIONS" xr:uid="{00000000-0004-0000-0900-00000D000000}"/>
    <hyperlink ref="H8" location="'1st'!D86" display="TECHNOLOGY" xr:uid="{00000000-0004-0000-0900-00000E000000}"/>
    <hyperlink ref="E66" location="'1st'!D62" display="PROCESS" xr:uid="{00000000-0004-0000-0900-00000F000000}"/>
    <hyperlink ref="E63" location="'1st'!D1" display="ACCESS" xr:uid="{00000000-0004-0000-0900-000010000000}"/>
    <hyperlink ref="F63" location="'1st'!D4" display="BORROW/ USE (in library)" xr:uid="{00000000-0004-0000-0900-000011000000}"/>
    <hyperlink ref="G63" location="'1st'!D10" display="COMPUTER BOOKING" xr:uid="{00000000-0004-0000-0900-000012000000}"/>
    <hyperlink ref="H63" location="'1st'!D16" display="COUNCIL" xr:uid="{00000000-0004-0000-0900-000013000000}"/>
    <hyperlink ref="E64" location="'1st'!D20" display="ERESOURCES" xr:uid="{00000000-0004-0000-0900-000014000000}"/>
    <hyperlink ref="F64" location="'1st'!D23" display="EVENTS" xr:uid="{00000000-0004-0000-0900-000015000000}"/>
    <hyperlink ref="H64" location="'1st'!D40" display="INFORMATION" xr:uid="{00000000-0004-0000-0900-000016000000}"/>
    <hyperlink ref="G64" location="'1st'!D33" display="FACILITIES" xr:uid="{00000000-0004-0000-0900-000017000000}"/>
    <hyperlink ref="F65" location="'1st'!D47" display="LOCATION" xr:uid="{00000000-0004-0000-0900-000018000000}"/>
    <hyperlink ref="G65" location="'1st'!D52" display="MERCHANDISE " xr:uid="{00000000-0004-0000-0900-000019000000}"/>
    <hyperlink ref="H65" location="'1st'!D56" display="PRINT /SCAN /COPY" xr:uid="{00000000-0004-0000-0900-00001A000000}"/>
    <hyperlink ref="F66" location="'1st'!D74" display="REGISTRATION" xr:uid="{00000000-0004-0000-0900-00001B000000}"/>
    <hyperlink ref="G66" location="'1st'!D77" display="RESERVATIONS" xr:uid="{00000000-0004-0000-0900-00001C000000}"/>
    <hyperlink ref="H66" location="'1st'!D79" display="TECHNOLOGY" xr:uid="{00000000-0004-0000-0900-00001D000000}"/>
    <hyperlink ref="E7" location="'12th'!D46" display="JP" xr:uid="{00000000-0004-0000-0900-00001E000000}"/>
    <hyperlink ref="E36" location="'12th'!A1" display="D46" xr:uid="{00000000-0004-0000-0900-00001F000000}"/>
    <hyperlink ref="H37" location="'1st'!D79" display="TECHNOLOGY" xr:uid="{00000000-0004-0000-0900-000020000000}"/>
    <hyperlink ref="G37" location="'1st'!D77" display="RESERVATIONS" xr:uid="{00000000-0004-0000-0900-000021000000}"/>
    <hyperlink ref="F37" location="'1st'!D74" display="REGISTRATION" xr:uid="{00000000-0004-0000-0900-000022000000}"/>
    <hyperlink ref="H36" location="'1st'!D56" display="PRINT /SCAN /COPY" xr:uid="{00000000-0004-0000-0900-000023000000}"/>
    <hyperlink ref="G36" location="'1st'!D52" display="MERCHANDISE " xr:uid="{00000000-0004-0000-0900-000024000000}"/>
    <hyperlink ref="F36" location="'1st'!D47" display="LOCATION" xr:uid="{00000000-0004-0000-0900-000025000000}"/>
    <hyperlink ref="G35" location="'1st'!D33" display="FACILITIES" xr:uid="{00000000-0004-0000-0900-000026000000}"/>
    <hyperlink ref="H35" location="'1st'!D40" display="INFORMATION" xr:uid="{00000000-0004-0000-0900-000027000000}"/>
    <hyperlink ref="F35" location="'1st'!D23" display="EVENTS" xr:uid="{00000000-0004-0000-0900-000028000000}"/>
    <hyperlink ref="E35" location="'1st'!D20" display="ERESOURCES" xr:uid="{00000000-0004-0000-0900-000029000000}"/>
    <hyperlink ref="E37" location="'1st'!D62" display="PROCESS" xr:uid="{00000000-0004-0000-0900-00002A000000}"/>
    <hyperlink ref="E34" location="'1st'!D1" display="ACCESS" xr:uid="{00000000-0004-0000-0900-00002B000000}"/>
    <hyperlink ref="F34" location="'1st'!D4" display="BORROW/ USE (in library)" xr:uid="{00000000-0004-0000-0900-00002C000000}"/>
    <hyperlink ref="G34" location="'1st'!D10" display="COMPUTER BOOKING" xr:uid="{00000000-0004-0000-0900-00002D000000}"/>
    <hyperlink ref="H34" location="'1st'!D16" display="COUNCIL" xr:uid="{00000000-0004-0000-0900-00002E000000}"/>
    <hyperlink ref="E104:H104" location="'9th'!D1" display="ACCESS" xr:uid="{7835E731-8A50-43AA-B78B-6C6983856EC6}"/>
    <hyperlink ref="E105:H105" location="'9th'!D26" display="ERESOURCES" xr:uid="{F02A2A2B-A5ED-4332-B7AD-9B862CF775E3}"/>
    <hyperlink ref="E106:H106" location="'9th'!D53" display="JP" xr:uid="{9ED79FAF-C532-4671-878C-1BE59B104E97}"/>
    <hyperlink ref="E107:H107" location="'9th'!D80" display="PROCESS" xr:uid="{7F3ED0EC-83D3-4AB8-B77A-344266333B46}"/>
    <hyperlink ref="E71:H71" location="'9th'!D1" display="'9th'!D1" xr:uid="{7410940E-60B8-41DA-A182-CDED35314E9A}"/>
    <hyperlink ref="E72:H72" location="'9th'!D26" display="'9th'!D26" xr:uid="{74EC005D-FA3C-4007-BD18-8CD9CE9C0227}"/>
    <hyperlink ref="E73:H73" location="'9th'!D53" display="'9th'!D53" xr:uid="{4C42E2FE-20DE-4138-81E6-28F54BECDF14}"/>
    <hyperlink ref="E74:H74" location="'9th'!D109" display="'9th'!D109" xr:uid="{121D59FE-B250-4FAC-913E-9ECA16647B8F}"/>
    <hyperlink ref="E38:H38" location="'9th'!D1" display="'9th'!D1" xr:uid="{FDA454E7-E29B-4CA4-900B-FC7BC1CF0FA1}"/>
    <hyperlink ref="E39:H39" location="'9th'!D26" display="'9th'!D26" xr:uid="{07E2CA2E-57A7-4D1F-94D7-7500747866E0}"/>
    <hyperlink ref="E40:H40" location="'9th'!D79" display="'9th'!D79" xr:uid="{47F8A2A0-F160-4653-996F-A210D77B7114}"/>
    <hyperlink ref="E41:H41" location="'9th'!D109" display="'9th'!D109" xr:uid="{CB31C763-F71D-4940-AEC8-6A4648B26E9A}"/>
    <hyperlink ref="E5:H5" location="'9th'!D1" display="ACCESS" xr:uid="{209A7137-9955-4DB4-963F-688D0F0A4EBD}"/>
    <hyperlink ref="E6:H6" location="'9th'!D52" display="ERESOURCES" xr:uid="{48408374-E9BD-44C2-9BE3-441FAD322C3B}"/>
    <hyperlink ref="E7:H7" location="'9th'!D79" display="JP" xr:uid="{CAFF8650-0DB2-4AF9-BCB1-07C5F719D817}"/>
    <hyperlink ref="E8:H8" location="'9th'!D109" display="PROCESS" xr:uid="{828BDDB7-533F-469F-B8D1-52AEA2DA283D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274"/>
  <sheetViews>
    <sheetView topLeftCell="A83" zoomScaleNormal="100" workbookViewId="0">
      <selection activeCell="B26" sqref="B26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83" t="s">
        <v>11</v>
      </c>
      <c r="F5" s="84" t="s">
        <v>69</v>
      </c>
      <c r="G5" s="85" t="s">
        <v>3</v>
      </c>
      <c r="H5" s="86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87" t="s">
        <v>6</v>
      </c>
      <c r="F6" s="88" t="s">
        <v>0</v>
      </c>
      <c r="G6" s="89" t="s">
        <v>34</v>
      </c>
      <c r="H6" s="90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91" t="s">
        <v>10</v>
      </c>
      <c r="F7" s="92" t="s">
        <v>9</v>
      </c>
      <c r="G7" s="93" t="s">
        <v>39</v>
      </c>
      <c r="H7" s="94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95" t="s">
        <v>5</v>
      </c>
      <c r="F8" s="96" t="s">
        <v>1</v>
      </c>
      <c r="G8" s="97" t="s">
        <v>42</v>
      </c>
      <c r="H8" s="98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83" t="str">
        <f t="shared" ref="E38:H40" si="0">E5</f>
        <v>ACCESS</v>
      </c>
      <c r="F38" s="84" t="str">
        <f t="shared" si="0"/>
        <v>BORROW/ USE (in library)</v>
      </c>
      <c r="G38" s="85" t="str">
        <f t="shared" si="0"/>
        <v>COMPUTER BOOKING</v>
      </c>
      <c r="H38" s="86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87" t="str">
        <f t="shared" si="0"/>
        <v>ERESOURCES</v>
      </c>
      <c r="F39" s="88" t="str">
        <f t="shared" si="0"/>
        <v>EVENTS</v>
      </c>
      <c r="G39" s="89" t="str">
        <f t="shared" si="0"/>
        <v>FACILITIES</v>
      </c>
      <c r="H39" s="90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91" t="str">
        <f t="shared" si="0"/>
        <v>JP</v>
      </c>
      <c r="F40" s="92" t="str">
        <f t="shared" si="0"/>
        <v>LOCATION</v>
      </c>
      <c r="G40" s="93" t="str">
        <f t="shared" si="0"/>
        <v xml:space="preserve">MERCHANDISE </v>
      </c>
      <c r="H40" s="94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95" t="str">
        <f t="shared" ref="E41:H41" si="1">E8</f>
        <v>PROCESS</v>
      </c>
      <c r="F41" s="96" t="str">
        <f t="shared" si="1"/>
        <v>REGISTRATION</v>
      </c>
      <c r="G41" s="97" t="str">
        <f t="shared" si="1"/>
        <v>RESERVATIONS</v>
      </c>
      <c r="H41" s="98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83" t="str">
        <f t="shared" ref="E71:H73" si="2">E5</f>
        <v>ACCESS</v>
      </c>
      <c r="F71" s="84" t="str">
        <f t="shared" si="2"/>
        <v>BORROW/ USE (in library)</v>
      </c>
      <c r="G71" s="85" t="str">
        <f t="shared" si="2"/>
        <v>COMPUTER BOOKING</v>
      </c>
      <c r="H71" s="86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87" t="str">
        <f t="shared" si="2"/>
        <v>ERESOURCES</v>
      </c>
      <c r="F72" s="88" t="str">
        <f t="shared" si="2"/>
        <v>EVENTS</v>
      </c>
      <c r="G72" s="89" t="str">
        <f t="shared" si="2"/>
        <v>FACILITIES</v>
      </c>
      <c r="H72" s="90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91" t="str">
        <f t="shared" si="2"/>
        <v>JP</v>
      </c>
      <c r="F73" s="92" t="str">
        <f t="shared" si="2"/>
        <v>LOCATION</v>
      </c>
      <c r="G73" s="93" t="str">
        <f t="shared" si="2"/>
        <v xml:space="preserve">MERCHANDISE </v>
      </c>
      <c r="H73" s="94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95" t="str">
        <f t="shared" ref="E74:H74" si="3">E8</f>
        <v>PROCESS</v>
      </c>
      <c r="F74" s="96" t="str">
        <f t="shared" si="3"/>
        <v>REGISTRATION</v>
      </c>
      <c r="G74" s="97" t="str">
        <f t="shared" si="3"/>
        <v>RESERVATIONS</v>
      </c>
      <c r="H74" s="98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" x14ac:dyDescent="0.35">
      <c r="A104" s="41" t="s">
        <v>15</v>
      </c>
      <c r="B104" s="56"/>
      <c r="C104" s="23" t="s">
        <v>7</v>
      </c>
      <c r="E104" s="83" t="s">
        <v>11</v>
      </c>
      <c r="F104" s="84" t="s">
        <v>69</v>
      </c>
      <c r="G104" s="85" t="s">
        <v>3</v>
      </c>
      <c r="H104" s="86" t="s">
        <v>35</v>
      </c>
    </row>
    <row r="105" spans="1:8" ht="18" x14ac:dyDescent="0.35">
      <c r="A105" s="41" t="s">
        <v>115</v>
      </c>
      <c r="B105" s="53"/>
      <c r="C105" s="23" t="s">
        <v>7</v>
      </c>
      <c r="E105" s="87" t="s">
        <v>6</v>
      </c>
      <c r="F105" s="88" t="s">
        <v>0</v>
      </c>
      <c r="G105" s="89" t="s">
        <v>34</v>
      </c>
      <c r="H105" s="90" t="s">
        <v>4</v>
      </c>
    </row>
    <row r="106" spans="1:8" ht="18" x14ac:dyDescent="0.35">
      <c r="A106" s="41" t="s">
        <v>116</v>
      </c>
      <c r="B106" s="53"/>
      <c r="C106" s="23" t="s">
        <v>7</v>
      </c>
      <c r="E106" s="91" t="s">
        <v>10</v>
      </c>
      <c r="F106" s="92" t="s">
        <v>9</v>
      </c>
      <c r="G106" s="93" t="s">
        <v>39</v>
      </c>
      <c r="H106" s="94" t="s">
        <v>38</v>
      </c>
    </row>
    <row r="107" spans="1:8" ht="18" x14ac:dyDescent="0.35">
      <c r="A107" s="41" t="s">
        <v>117</v>
      </c>
      <c r="B107" s="53"/>
      <c r="C107" s="23" t="s">
        <v>7</v>
      </c>
      <c r="E107" s="95" t="s">
        <v>5</v>
      </c>
      <c r="F107" s="96" t="s">
        <v>1</v>
      </c>
      <c r="G107" s="97" t="s">
        <v>42</v>
      </c>
      <c r="H107" s="98" t="s">
        <v>7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 topLeftCell="A55">
      <selection activeCell="B63" sqref="B63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activeCell="A45" sqref="A45"/>
      <pageMargins left="0.7" right="0.7" top="0.75" bottom="0.75" header="0.3" footer="0.3"/>
    </customSheetView>
    <customSheetView guid="{918F15FC-6A50-472D-91BD-21105F59D168}">
      <selection activeCell="F8" sqref="F8"/>
      <pageMargins left="0.7" right="0.7" top="0.75" bottom="0.75" header="0.3" footer="0.3"/>
    </customSheetView>
    <customSheetView guid="{A3E4444C-0049-4255-BAB8-8BD563740211}" topLeftCell="A100">
      <selection activeCell="A128" sqref="A128"/>
      <pageMargins left="0.7" right="0.7" top="0.75" bottom="0.75" header="0.3" footer="0.3"/>
    </customSheetView>
    <customSheetView guid="{0E3BE51C-5E77-48BF-B29C-3F16955DA498}">
      <selection activeCell="D28" sqref="D28"/>
      <pageMargins left="0.7" right="0.7" top="0.75" bottom="0.75" header="0.3" footer="0.3"/>
    </customSheetView>
    <customSheetView guid="{D7457AFB-39B0-4E77-85A8-7B1D48F80A0F}">
      <selection activeCell="A13" sqref="A13"/>
      <pageMargins left="0.7" right="0.7" top="0.75" bottom="0.75" header="0.3" footer="0.3"/>
    </customSheetView>
    <customSheetView guid="{05199EEE-3B6B-49ED-A8A6-30694890E912}" showPageBreaks="1">
      <selection activeCell="A21" sqref="A21:XFD21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5" location="'10th'!D1" display="ACCESS" xr:uid="{00000000-0004-0000-0A00-000000000000}"/>
    <hyperlink ref="F5" location="'10th'!D4" display="BORROW/ USE (in library)" xr:uid="{00000000-0004-0000-0A00-000001000000}"/>
    <hyperlink ref="G5" location="'10th'!D10" display="COMPUTER BOOKING" xr:uid="{00000000-0004-0000-0A00-000002000000}"/>
    <hyperlink ref="H5" location="'10th'!D16" display="COUNCIL" xr:uid="{00000000-0004-0000-0A00-000003000000}"/>
    <hyperlink ref="E6" location="'10th'!D20" display="ERESOURCES" xr:uid="{00000000-0004-0000-0A00-000004000000}"/>
    <hyperlink ref="F6" location="'10th'!D23" display="EVENTS" xr:uid="{00000000-0004-0000-0A00-000005000000}"/>
    <hyperlink ref="G6" location="'10th'!D39" display="FACILITIES" xr:uid="{00000000-0004-0000-0A00-000006000000}"/>
    <hyperlink ref="H6" location="'10th'!D45" display="INFORMATION" xr:uid="{00000000-0004-0000-0A00-000007000000}"/>
    <hyperlink ref="E7" location="'10th'!D49" display="JP" xr:uid="{00000000-0004-0000-0A00-000008000000}"/>
    <hyperlink ref="F7" location="'10th'!D58" display="LOCATION" xr:uid="{00000000-0004-0000-0A00-000009000000}"/>
    <hyperlink ref="G7" location="'10th'!D62" display="MERCHANDISE " xr:uid="{00000000-0004-0000-0A00-00000A000000}"/>
    <hyperlink ref="H7" location="'10th'!D68" display="PRINT /SCAN /COPY" xr:uid="{00000000-0004-0000-0A00-00000B000000}"/>
    <hyperlink ref="E8" location="'10th'!D80" display="PROCESS" xr:uid="{00000000-0004-0000-0A00-00000C000000}"/>
    <hyperlink ref="F8" location="'10th'!D83" display="REGISTRATION" xr:uid="{00000000-0004-0000-0A00-00000D000000}"/>
    <hyperlink ref="G8" location="'10th'!D85" display="RESERVATIONS" xr:uid="{00000000-0004-0000-0A00-00000E000000}"/>
    <hyperlink ref="H8" location="'10th'!D89" display="TECHNOLOGY" xr:uid="{00000000-0004-0000-0A00-00000F000000}"/>
    <hyperlink ref="E34:H34" location="'10th'!D1" display="'10th'!D1" xr:uid="{00000000-0004-0000-0A00-000010000000}"/>
    <hyperlink ref="E37:H37" location="'10th'!D81" display="'10th'!D81" xr:uid="{00000000-0004-0000-0A00-000011000000}"/>
    <hyperlink ref="E35:H35" location="'10th'!D62" display="'10th'!D62" xr:uid="{00000000-0004-0000-0A00-000012000000}"/>
    <hyperlink ref="E36:H36" location="'10th'!D68" display="'10th'!D68" xr:uid="{00000000-0004-0000-0A00-000013000000}"/>
    <hyperlink ref="E63:H63" location="'10th'!D1" display="'10th'!D1" xr:uid="{00000000-0004-0000-0A00-000014000000}"/>
    <hyperlink ref="E64:H64" location="'10th'!D20" display="'10th'!D20" xr:uid="{00000000-0004-0000-0A00-000015000000}"/>
    <hyperlink ref="E65:H65" location="'10th'!D46" display="'10th'!D46" xr:uid="{00000000-0004-0000-0A00-000016000000}"/>
    <hyperlink ref="E66:H66" location="'10th'!D88" display="'10th'!D88" xr:uid="{00000000-0004-0000-0A00-000017000000}"/>
    <hyperlink ref="E104:H104" location="'10th'!D1" display="ACCESS" xr:uid="{2A64E396-B2B2-435F-B4FC-9B4B6ED9657F}"/>
    <hyperlink ref="E105:H105" location="'10th'!D26" display="ERESOURCES" xr:uid="{E65C70E6-CBEF-4CF1-8249-7389D3D83B72}"/>
    <hyperlink ref="E106:H106" location="'10th'!D53" display="JP" xr:uid="{464A5845-631E-4443-8549-DB6F18A6D0B3}"/>
    <hyperlink ref="E107:H107" location="'10th'!D80" display="PROCESS" xr:uid="{5C094754-A88E-400F-AE48-A1E3CBA51E71}"/>
    <hyperlink ref="E71:H71" location="'10th'!D1" display="'10th'!D1" xr:uid="{402713B8-72F3-4BCB-A5AF-733D90C44B83}"/>
    <hyperlink ref="E72:H72" location="'10th'!D26" display="'10th'!D26" xr:uid="{F82A0022-D875-4AA0-8962-B377B032E27F}"/>
    <hyperlink ref="E73:H73" location="'10th'!D53" display="'10th'!D53" xr:uid="{C28F3193-090B-4852-A5EF-E0BEF7F66046}"/>
    <hyperlink ref="E74:H74" location="'10th'!D109" display="'10th'!D109" xr:uid="{B5860642-DC01-46D3-8075-F53E44FEBC92}"/>
    <hyperlink ref="E38:H38" location="'10th'!D1" display="'10th'!D1" xr:uid="{37710148-76CE-42A8-99A5-82D014E36A20}"/>
    <hyperlink ref="E39:H39" location="'10th'!D26" display="'10th'!D26" xr:uid="{2537CC3B-B455-4126-9984-19EB33EC4446}"/>
    <hyperlink ref="E40:H40" location="'10th'!D79" display="'10th'!D79" xr:uid="{E845373F-F1C0-4DE1-A6A5-92D6C94C11F6}"/>
    <hyperlink ref="E41:H41" location="'10th'!D109" display="'10th'!D109" xr:uid="{0DA4ACD2-AFC9-4554-B9FF-ABCBCE4E31D5}"/>
    <hyperlink ref="E5:H5" location="'10th'!D1" display="ACCESS" xr:uid="{8559F80A-FB25-4751-8A26-E5C263F87D1C}"/>
    <hyperlink ref="E6:H6" location="'10th'!D52" display="ERESOURCES" xr:uid="{177127C8-F328-4275-9F74-263240762592}"/>
    <hyperlink ref="E7:H7" location="'10th'!D79" display="JP" xr:uid="{3A981606-A558-46A5-8264-23855D689D2C}"/>
    <hyperlink ref="E8:H8" location="'10th'!D109" display="PROCESS" xr:uid="{1E89C65E-03D1-4B65-AB25-D2276CAADCD8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H274"/>
  <sheetViews>
    <sheetView topLeftCell="A85" zoomScaleNormal="100" workbookViewId="0">
      <selection activeCell="E107" sqref="E107:H107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83" t="s">
        <v>11</v>
      </c>
      <c r="F5" s="84" t="s">
        <v>69</v>
      </c>
      <c r="G5" s="85" t="s">
        <v>3</v>
      </c>
      <c r="H5" s="86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87" t="s">
        <v>6</v>
      </c>
      <c r="F6" s="88" t="s">
        <v>0</v>
      </c>
      <c r="G6" s="89" t="s">
        <v>34</v>
      </c>
      <c r="H6" s="90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91" t="s">
        <v>10</v>
      </c>
      <c r="F7" s="92" t="s">
        <v>9</v>
      </c>
      <c r="G7" s="93" t="s">
        <v>39</v>
      </c>
      <c r="H7" s="94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95" t="s">
        <v>5</v>
      </c>
      <c r="F8" s="96" t="s">
        <v>1</v>
      </c>
      <c r="G8" s="97" t="s">
        <v>42</v>
      </c>
      <c r="H8" s="98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83" t="str">
        <f t="shared" ref="E38:H40" si="0">E5</f>
        <v>ACCESS</v>
      </c>
      <c r="F38" s="84" t="str">
        <f t="shared" si="0"/>
        <v>BORROW/ USE (in library)</v>
      </c>
      <c r="G38" s="85" t="str">
        <f t="shared" si="0"/>
        <v>COMPUTER BOOKING</v>
      </c>
      <c r="H38" s="86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87" t="str">
        <f t="shared" si="0"/>
        <v>ERESOURCES</v>
      </c>
      <c r="F39" s="88" t="str">
        <f t="shared" si="0"/>
        <v>EVENTS</v>
      </c>
      <c r="G39" s="89" t="str">
        <f t="shared" si="0"/>
        <v>FACILITIES</v>
      </c>
      <c r="H39" s="90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91" t="str">
        <f t="shared" si="0"/>
        <v>JP</v>
      </c>
      <c r="F40" s="92" t="str">
        <f t="shared" si="0"/>
        <v>LOCATION</v>
      </c>
      <c r="G40" s="93" t="str">
        <f t="shared" si="0"/>
        <v xml:space="preserve">MERCHANDISE </v>
      </c>
      <c r="H40" s="94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95" t="str">
        <f t="shared" ref="E41:H41" si="1">E8</f>
        <v>PROCESS</v>
      </c>
      <c r="F41" s="96" t="str">
        <f t="shared" si="1"/>
        <v>REGISTRATION</v>
      </c>
      <c r="G41" s="97" t="str">
        <f t="shared" si="1"/>
        <v>RESERVATIONS</v>
      </c>
      <c r="H41" s="98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83" t="str">
        <f t="shared" ref="E71:H73" si="2">E5</f>
        <v>ACCESS</v>
      </c>
      <c r="F71" s="84" t="str">
        <f t="shared" si="2"/>
        <v>BORROW/ USE (in library)</v>
      </c>
      <c r="G71" s="85" t="str">
        <f t="shared" si="2"/>
        <v>COMPUTER BOOKING</v>
      </c>
      <c r="H71" s="86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87" t="str">
        <f t="shared" si="2"/>
        <v>ERESOURCES</v>
      </c>
      <c r="F72" s="88" t="str">
        <f t="shared" si="2"/>
        <v>EVENTS</v>
      </c>
      <c r="G72" s="89" t="str">
        <f t="shared" si="2"/>
        <v>FACILITIES</v>
      </c>
      <c r="H72" s="90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91" t="str">
        <f t="shared" si="2"/>
        <v>JP</v>
      </c>
      <c r="F73" s="92" t="str">
        <f t="shared" si="2"/>
        <v>LOCATION</v>
      </c>
      <c r="G73" s="93" t="str">
        <f t="shared" si="2"/>
        <v xml:space="preserve">MERCHANDISE </v>
      </c>
      <c r="H73" s="94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95" t="str">
        <f t="shared" ref="E74:H74" si="3">E8</f>
        <v>PROCESS</v>
      </c>
      <c r="F74" s="96" t="str">
        <f t="shared" si="3"/>
        <v>REGISTRATION</v>
      </c>
      <c r="G74" s="97" t="str">
        <f t="shared" si="3"/>
        <v>RESERVATIONS</v>
      </c>
      <c r="H74" s="98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" x14ac:dyDescent="0.35">
      <c r="A104" s="41" t="s">
        <v>15</v>
      </c>
      <c r="B104" s="56"/>
      <c r="C104" s="23" t="s">
        <v>7</v>
      </c>
      <c r="E104" s="83" t="s">
        <v>11</v>
      </c>
      <c r="F104" s="84" t="s">
        <v>69</v>
      </c>
      <c r="G104" s="85" t="s">
        <v>3</v>
      </c>
      <c r="H104" s="86" t="s">
        <v>35</v>
      </c>
    </row>
    <row r="105" spans="1:8" ht="18" x14ac:dyDescent="0.35">
      <c r="A105" s="41" t="s">
        <v>115</v>
      </c>
      <c r="B105" s="53"/>
      <c r="C105" s="23" t="s">
        <v>7</v>
      </c>
      <c r="E105" s="87" t="s">
        <v>6</v>
      </c>
      <c r="F105" s="88" t="s">
        <v>0</v>
      </c>
      <c r="G105" s="89" t="s">
        <v>34</v>
      </c>
      <c r="H105" s="90" t="s">
        <v>4</v>
      </c>
    </row>
    <row r="106" spans="1:8" ht="18" x14ac:dyDescent="0.35">
      <c r="A106" s="41" t="s">
        <v>116</v>
      </c>
      <c r="B106" s="53"/>
      <c r="C106" s="23" t="s">
        <v>7</v>
      </c>
      <c r="E106" s="91" t="s">
        <v>10</v>
      </c>
      <c r="F106" s="92" t="s">
        <v>9</v>
      </c>
      <c r="G106" s="93" t="s">
        <v>39</v>
      </c>
      <c r="H106" s="94" t="s">
        <v>38</v>
      </c>
    </row>
    <row r="107" spans="1:8" ht="18" x14ac:dyDescent="0.35">
      <c r="A107" s="41" t="s">
        <v>117</v>
      </c>
      <c r="B107" s="53"/>
      <c r="C107" s="23" t="s">
        <v>7</v>
      </c>
      <c r="E107" s="95" t="s">
        <v>5</v>
      </c>
      <c r="F107" s="96" t="s">
        <v>1</v>
      </c>
      <c r="G107" s="97" t="s">
        <v>42</v>
      </c>
      <c r="H107" s="98" t="s">
        <v>7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>
      <selection activeCell="D72" sqref="D72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pageMargins left="0.7" right="0.7" top="0.75" bottom="0.75" header="0.3" footer="0.3"/>
    </customSheetView>
    <customSheetView guid="{918F15FC-6A50-472D-91BD-21105F59D168}">
      <selection activeCell="D20" sqref="D20"/>
      <pageMargins left="0.7" right="0.7" top="0.75" bottom="0.75" header="0.3" footer="0.3"/>
    </customSheetView>
    <customSheetView guid="{A3E4444C-0049-4255-BAB8-8BD563740211}" topLeftCell="A85">
      <selection activeCell="A21" sqref="A21:XFD21"/>
      <pageMargins left="0.7" right="0.7" top="0.75" bottom="0.75" header="0.3" footer="0.3"/>
    </customSheetView>
    <customSheetView guid="{0E3BE51C-5E77-48BF-B29C-3F16955DA498}">
      <selection activeCell="D28" sqref="D28"/>
      <pageMargins left="0.7" right="0.7" top="0.75" bottom="0.75" header="0.3" footer="0.3"/>
    </customSheetView>
    <customSheetView guid="{D7457AFB-39B0-4E77-85A8-7B1D48F80A0F}">
      <selection activeCell="A13" sqref="A13"/>
      <pageMargins left="0.7" right="0.7" top="0.75" bottom="0.75" header="0.3" footer="0.3"/>
    </customSheetView>
    <customSheetView guid="{05199EEE-3B6B-49ED-A8A6-30694890E912}" showPageBreaks="1">
      <selection activeCell="A21" sqref="A21:XFD21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5:H5" location="'11th'!D1" display="ACCESS" xr:uid="{00000000-0004-0000-0B00-000000000000}"/>
    <hyperlink ref="E6:H6" location="'11th'!D52" display="ERESOURCES" xr:uid="{00000000-0004-0000-0B00-000001000000}"/>
    <hyperlink ref="E7:H7" location="'11th'!D79" display="JP" xr:uid="{00000000-0004-0000-0B00-000002000000}"/>
    <hyperlink ref="E8:H8" location="'11th'!D109" display="PROCESS" xr:uid="{00000000-0004-0000-0B00-000003000000}"/>
    <hyperlink ref="E34:H34" location="'11th'!D1" display="'11th'!D1" xr:uid="{00000000-0004-0000-0B00-000004000000}"/>
    <hyperlink ref="E35:H35" location="'11th'!A45" display="'11th'!A45" xr:uid="{00000000-0004-0000-0B00-000005000000}"/>
    <hyperlink ref="E36:H36" location="'11th'!D68" display="'11th'!D68" xr:uid="{00000000-0004-0000-0B00-000006000000}"/>
    <hyperlink ref="E37:H37" location="'11th'!D88" display="'11th'!D88" xr:uid="{00000000-0004-0000-0B00-000007000000}"/>
    <hyperlink ref="E63:H63" location="'11th'!D1" display="'11th'!D1" xr:uid="{00000000-0004-0000-0B00-000008000000}"/>
    <hyperlink ref="E66:H66" location="'11th'!D88" display="'11th'!D88" xr:uid="{00000000-0004-0000-0B00-000009000000}"/>
    <hyperlink ref="E64:H64" location="'11th'!D20" display="'11th'!D20" xr:uid="{00000000-0004-0000-0B00-00000A000000}"/>
    <hyperlink ref="E65:H65" location="'11th'!D46" display="'11th'!D46" xr:uid="{00000000-0004-0000-0B00-00000B000000}"/>
    <hyperlink ref="E104:H104" location="'11th'!D1" display="ACCESS" xr:uid="{6E6F7863-A4EE-46FB-87A9-BC0D56D1C702}"/>
    <hyperlink ref="E105:H105" location="'11th'!D26" display="ERESOURCES" xr:uid="{E07EA8C3-286C-4235-86E3-1320E371A33C}"/>
    <hyperlink ref="E106:H106" location="'11th'!D53" display="JP" xr:uid="{C53C80A3-F371-4E84-8E04-4D9A76B29C4F}"/>
    <hyperlink ref="E107:H107" location="'11th'!D80" display="PROCESS" xr:uid="{3F090413-FF42-4342-9253-6FEB71550A69}"/>
    <hyperlink ref="E71:H71" location="'11th'!D1" display="'11th'!D1" xr:uid="{9B6869AE-DC2A-4255-8098-CD4A2FF1554A}"/>
    <hyperlink ref="E72:H72" location="'11th'!D26" display="'11th'!D26" xr:uid="{FF7855BE-39B5-4A62-A4F5-276A944F2452}"/>
    <hyperlink ref="E73:H73" location="'11th'!D53" display="'11th'!D53" xr:uid="{1C7FC45E-C1D2-4FDF-895A-A8DC425ACBFA}"/>
    <hyperlink ref="E74:H74" location="'11th'!D109" display="'11th'!D109" xr:uid="{37B6816D-6B30-4254-80E4-AF6A41F127D7}"/>
    <hyperlink ref="E38:H38" location="'11th'!D1" display="'11th'!D1" xr:uid="{9D6CF19C-4E79-4EFF-9CED-8A6C8785ABE2}"/>
    <hyperlink ref="E39:H39" location="'11th'!D26" display="'11th'!D26" xr:uid="{AF136C55-2AA1-4826-8AC1-E3229A99AFEA}"/>
    <hyperlink ref="E40:H40" location="'11th'!D79" display="'11th'!D79" xr:uid="{0D5715C9-13F3-4767-8256-326B30B9812F}"/>
    <hyperlink ref="E41:H41" location="'11th'!D109" display="'11th'!D109" xr:uid="{A313627F-E55E-413C-A7FF-3123B2AF8101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H274"/>
  <sheetViews>
    <sheetView topLeftCell="A75" zoomScaleNormal="100" workbookViewId="0">
      <selection activeCell="C6" sqref="C6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83" t="s">
        <v>11</v>
      </c>
      <c r="F5" s="84" t="s">
        <v>69</v>
      </c>
      <c r="G5" s="85" t="s">
        <v>3</v>
      </c>
      <c r="H5" s="86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87" t="s">
        <v>6</v>
      </c>
      <c r="F6" s="88" t="s">
        <v>0</v>
      </c>
      <c r="G6" s="89" t="s">
        <v>34</v>
      </c>
      <c r="H6" s="90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91" t="s">
        <v>10</v>
      </c>
      <c r="F7" s="92" t="s">
        <v>9</v>
      </c>
      <c r="G7" s="93" t="s">
        <v>39</v>
      </c>
      <c r="H7" s="94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95" t="s">
        <v>5</v>
      </c>
      <c r="F8" s="96" t="s">
        <v>1</v>
      </c>
      <c r="G8" s="97" t="s">
        <v>42</v>
      </c>
      <c r="H8" s="98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83" t="str">
        <f t="shared" ref="E38:H40" si="0">E5</f>
        <v>ACCESS</v>
      </c>
      <c r="F38" s="84" t="str">
        <f t="shared" si="0"/>
        <v>BORROW/ USE (in library)</v>
      </c>
      <c r="G38" s="85" t="str">
        <f t="shared" si="0"/>
        <v>COMPUTER BOOKING</v>
      </c>
      <c r="H38" s="86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87" t="str">
        <f t="shared" si="0"/>
        <v>ERESOURCES</v>
      </c>
      <c r="F39" s="88" t="str">
        <f t="shared" si="0"/>
        <v>EVENTS</v>
      </c>
      <c r="G39" s="89" t="str">
        <f t="shared" si="0"/>
        <v>FACILITIES</v>
      </c>
      <c r="H39" s="90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91" t="str">
        <f t="shared" si="0"/>
        <v>JP</v>
      </c>
      <c r="F40" s="92" t="str">
        <f t="shared" si="0"/>
        <v>LOCATION</v>
      </c>
      <c r="G40" s="93" t="str">
        <f t="shared" si="0"/>
        <v xml:space="preserve">MERCHANDISE </v>
      </c>
      <c r="H40" s="94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95" t="str">
        <f t="shared" ref="E41:H41" si="1">E8</f>
        <v>PROCESS</v>
      </c>
      <c r="F41" s="96" t="str">
        <f t="shared" si="1"/>
        <v>REGISTRATION</v>
      </c>
      <c r="G41" s="97" t="str">
        <f t="shared" si="1"/>
        <v>RESERVATIONS</v>
      </c>
      <c r="H41" s="98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83" t="str">
        <f t="shared" ref="E71:H73" si="2">E5</f>
        <v>ACCESS</v>
      </c>
      <c r="F71" s="84" t="str">
        <f t="shared" si="2"/>
        <v>BORROW/ USE (in library)</v>
      </c>
      <c r="G71" s="85" t="str">
        <f t="shared" si="2"/>
        <v>COMPUTER BOOKING</v>
      </c>
      <c r="H71" s="86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87" t="str">
        <f t="shared" si="2"/>
        <v>ERESOURCES</v>
      </c>
      <c r="F72" s="88" t="str">
        <f t="shared" si="2"/>
        <v>EVENTS</v>
      </c>
      <c r="G72" s="89" t="str">
        <f t="shared" si="2"/>
        <v>FACILITIES</v>
      </c>
      <c r="H72" s="90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91" t="str">
        <f t="shared" si="2"/>
        <v>JP</v>
      </c>
      <c r="F73" s="92" t="str">
        <f t="shared" si="2"/>
        <v>LOCATION</v>
      </c>
      <c r="G73" s="93" t="str">
        <f t="shared" si="2"/>
        <v xml:space="preserve">MERCHANDISE </v>
      </c>
      <c r="H73" s="94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95" t="str">
        <f t="shared" ref="E74:H74" si="3">E8</f>
        <v>PROCESS</v>
      </c>
      <c r="F74" s="96" t="str">
        <f t="shared" si="3"/>
        <v>REGISTRATION</v>
      </c>
      <c r="G74" s="97" t="str">
        <f t="shared" si="3"/>
        <v>RESERVATIONS</v>
      </c>
      <c r="H74" s="98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" x14ac:dyDescent="0.35">
      <c r="A104" s="41" t="s">
        <v>15</v>
      </c>
      <c r="B104" s="56"/>
      <c r="C104" s="23" t="s">
        <v>7</v>
      </c>
      <c r="E104" s="83" t="s">
        <v>11</v>
      </c>
      <c r="F104" s="84" t="s">
        <v>69</v>
      </c>
      <c r="G104" s="85" t="s">
        <v>3</v>
      </c>
      <c r="H104" s="86" t="s">
        <v>35</v>
      </c>
    </row>
    <row r="105" spans="1:8" ht="18" x14ac:dyDescent="0.35">
      <c r="A105" s="41" t="s">
        <v>115</v>
      </c>
      <c r="B105" s="53"/>
      <c r="C105" s="23" t="s">
        <v>7</v>
      </c>
      <c r="E105" s="87" t="s">
        <v>6</v>
      </c>
      <c r="F105" s="88" t="s">
        <v>0</v>
      </c>
      <c r="G105" s="89" t="s">
        <v>34</v>
      </c>
      <c r="H105" s="90" t="s">
        <v>4</v>
      </c>
    </row>
    <row r="106" spans="1:8" ht="18" x14ac:dyDescent="0.35">
      <c r="A106" s="41" t="s">
        <v>116</v>
      </c>
      <c r="B106" s="53"/>
      <c r="C106" s="23" t="s">
        <v>7</v>
      </c>
      <c r="E106" s="91" t="s">
        <v>10</v>
      </c>
      <c r="F106" s="92" t="s">
        <v>9</v>
      </c>
      <c r="G106" s="93" t="s">
        <v>39</v>
      </c>
      <c r="H106" s="94" t="s">
        <v>38</v>
      </c>
    </row>
    <row r="107" spans="1:8" ht="18" x14ac:dyDescent="0.35">
      <c r="A107" s="41" t="s">
        <v>117</v>
      </c>
      <c r="B107" s="53"/>
      <c r="C107" s="23" t="s">
        <v>7</v>
      </c>
      <c r="E107" s="95" t="s">
        <v>5</v>
      </c>
      <c r="F107" s="96" t="s">
        <v>1</v>
      </c>
      <c r="G107" s="97" t="s">
        <v>42</v>
      </c>
      <c r="H107" s="98" t="s">
        <v>7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>
      <selection activeCell="A21" sqref="A21:XFD21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activeCell="A13" sqref="A13"/>
      <pageMargins left="0.7" right="0.7" top="0.75" bottom="0.75" header="0.3" footer="0.3"/>
    </customSheetView>
    <customSheetView guid="{918F15FC-6A50-472D-91BD-21105F59D168}" topLeftCell="A46">
      <selection activeCell="F63" sqref="F63"/>
      <pageMargins left="0.7" right="0.7" top="0.75" bottom="0.75" header="0.3" footer="0.3"/>
    </customSheetView>
    <customSheetView guid="{A3E4444C-0049-4255-BAB8-8BD563740211}" topLeftCell="A64">
      <selection activeCell="A21" sqref="A21:XFD21"/>
      <pageMargins left="0.7" right="0.7" top="0.75" bottom="0.75" header="0.3" footer="0.3"/>
    </customSheetView>
    <customSheetView guid="{0E3BE51C-5E77-48BF-B29C-3F16955DA498}">
      <selection activeCell="D28" sqref="D28"/>
      <pageMargins left="0.7" right="0.7" top="0.75" bottom="0.75" header="0.3" footer="0.3"/>
    </customSheetView>
    <customSheetView guid="{D7457AFB-39B0-4E77-85A8-7B1D48F80A0F}">
      <selection activeCell="A13" sqref="A13"/>
      <pageMargins left="0.7" right="0.7" top="0.75" bottom="0.75" header="0.3" footer="0.3"/>
    </customSheetView>
    <customSheetView guid="{05199EEE-3B6B-49ED-A8A6-30694890E912}" showPageBreaks="1">
      <selection activeCell="A21" sqref="A21:XFD21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8" location="'1st'!D69" display="PROCESS" xr:uid="{00000000-0004-0000-0C00-000000000000}"/>
    <hyperlink ref="E5" location="'1st'!D1" display="ACCESS" xr:uid="{00000000-0004-0000-0C00-000001000000}"/>
    <hyperlink ref="F5" location="'1st'!D4" display="BORROW/ USE (in library)" xr:uid="{00000000-0004-0000-0C00-000002000000}"/>
    <hyperlink ref="G5" location="'1st'!D10" display="COMPUTER BOOKING" xr:uid="{00000000-0004-0000-0C00-000003000000}"/>
    <hyperlink ref="H5" location="'1st'!D16" display="COUNCIL" xr:uid="{00000000-0004-0000-0C00-000004000000}"/>
    <hyperlink ref="E6" location="'1st'!D20" display="ERESOURCES" xr:uid="{00000000-0004-0000-0C00-000005000000}"/>
    <hyperlink ref="F6" location="'1st'!D23" display="EVENTS" xr:uid="{00000000-0004-0000-0C00-000006000000}"/>
    <hyperlink ref="H6" location="'1st'!D40" display="INFORMATION" xr:uid="{00000000-0004-0000-0C00-000007000000}"/>
    <hyperlink ref="G6" location="'1st'!D33" display="FACILITIES" xr:uid="{00000000-0004-0000-0C00-000008000000}"/>
    <hyperlink ref="F7" location="'1st'!D50" display="LOCATION" xr:uid="{00000000-0004-0000-0C00-000009000000}"/>
    <hyperlink ref="G7" location="'1st'!D59" display="MERCHANDISE " xr:uid="{00000000-0004-0000-0C00-00000A000000}"/>
    <hyperlink ref="H7" location="'1st'!D63" display="PRINT /SCAN /COPY" xr:uid="{00000000-0004-0000-0C00-00000B000000}"/>
    <hyperlink ref="F8" location="'1st'!D81" display="REGISTRATION" xr:uid="{00000000-0004-0000-0C00-00000C000000}"/>
    <hyperlink ref="G8" location="'1st'!D84" display="RESERVATIONS" xr:uid="{00000000-0004-0000-0C00-00000D000000}"/>
    <hyperlink ref="H8" location="'1st'!D86" display="TECHNOLOGY" xr:uid="{00000000-0004-0000-0C00-00000E000000}"/>
    <hyperlink ref="E66" location="'1st'!D62" display="PROCESS" xr:uid="{00000000-0004-0000-0C00-00000F000000}"/>
    <hyperlink ref="E63" location="'1st'!D1" display="ACCESS" xr:uid="{00000000-0004-0000-0C00-000010000000}"/>
    <hyperlink ref="F63" location="'1st'!D4" display="BORROW/ USE (in library)" xr:uid="{00000000-0004-0000-0C00-000011000000}"/>
    <hyperlink ref="G63" location="'1st'!D10" display="COMPUTER BOOKING" xr:uid="{00000000-0004-0000-0C00-000012000000}"/>
    <hyperlink ref="H63" location="'1st'!D16" display="COUNCIL" xr:uid="{00000000-0004-0000-0C00-000013000000}"/>
    <hyperlink ref="E64" location="'1st'!D20" display="ERESOURCES" xr:uid="{00000000-0004-0000-0C00-000014000000}"/>
    <hyperlink ref="F64" location="'1st'!D23" display="EVENTS" xr:uid="{00000000-0004-0000-0C00-000015000000}"/>
    <hyperlink ref="H64" location="'1st'!D40" display="INFORMATION" xr:uid="{00000000-0004-0000-0C00-000016000000}"/>
    <hyperlink ref="G64" location="'1st'!D33" display="FACILITIES" xr:uid="{00000000-0004-0000-0C00-000017000000}"/>
    <hyperlink ref="F65" location="'1st'!D47" display="LOCATION" xr:uid="{00000000-0004-0000-0C00-000018000000}"/>
    <hyperlink ref="G65" location="'1st'!D52" display="MERCHANDISE " xr:uid="{00000000-0004-0000-0C00-000019000000}"/>
    <hyperlink ref="H65" location="'1st'!D56" display="PRINT /SCAN /COPY" xr:uid="{00000000-0004-0000-0C00-00001A000000}"/>
    <hyperlink ref="F66" location="'1st'!D74" display="REGISTRATION" xr:uid="{00000000-0004-0000-0C00-00001B000000}"/>
    <hyperlink ref="G66" location="'1st'!D77" display="RESERVATIONS" xr:uid="{00000000-0004-0000-0C00-00001C000000}"/>
    <hyperlink ref="H66" location="'1st'!D79" display="TECHNOLOGY" xr:uid="{00000000-0004-0000-0C00-00001D000000}"/>
    <hyperlink ref="E7" location="'12th'!D46" display="JP" xr:uid="{00000000-0004-0000-0C00-00001E000000}"/>
    <hyperlink ref="E36" location="'12th'!A1" display="D46" xr:uid="{00000000-0004-0000-0C00-00001F000000}"/>
    <hyperlink ref="H37" location="'1st'!D79" display="TECHNOLOGY" xr:uid="{00000000-0004-0000-0C00-000020000000}"/>
    <hyperlink ref="G37" location="'1st'!D77" display="RESERVATIONS" xr:uid="{00000000-0004-0000-0C00-000021000000}"/>
    <hyperlink ref="F37" location="'1st'!D74" display="REGISTRATION" xr:uid="{00000000-0004-0000-0C00-000022000000}"/>
    <hyperlink ref="H36" location="'1st'!D56" display="PRINT /SCAN /COPY" xr:uid="{00000000-0004-0000-0C00-000023000000}"/>
    <hyperlink ref="G36" location="'1st'!D52" display="MERCHANDISE " xr:uid="{00000000-0004-0000-0C00-000024000000}"/>
    <hyperlink ref="F36" location="'1st'!D47" display="LOCATION" xr:uid="{00000000-0004-0000-0C00-000025000000}"/>
    <hyperlink ref="G35" location="'1st'!D33" display="FACILITIES" xr:uid="{00000000-0004-0000-0C00-000026000000}"/>
    <hyperlink ref="H35" location="'1st'!D40" display="INFORMATION" xr:uid="{00000000-0004-0000-0C00-000027000000}"/>
    <hyperlink ref="F35" location="'1st'!D23" display="EVENTS" xr:uid="{00000000-0004-0000-0C00-000028000000}"/>
    <hyperlink ref="E35" location="'1st'!D20" display="ERESOURCES" xr:uid="{00000000-0004-0000-0C00-000029000000}"/>
    <hyperlink ref="E37" location="'1st'!D62" display="PROCESS" xr:uid="{00000000-0004-0000-0C00-00002A000000}"/>
    <hyperlink ref="E34" location="'1st'!D1" display="ACCESS" xr:uid="{00000000-0004-0000-0C00-00002B000000}"/>
    <hyperlink ref="F34" location="'1st'!D4" display="BORROW/ USE (in library)" xr:uid="{00000000-0004-0000-0C00-00002C000000}"/>
    <hyperlink ref="G34" location="'1st'!D10" display="COMPUTER BOOKING" xr:uid="{00000000-0004-0000-0C00-00002D000000}"/>
    <hyperlink ref="H34" location="'1st'!D16" display="COUNCIL" xr:uid="{00000000-0004-0000-0C00-00002E000000}"/>
    <hyperlink ref="E104:H104" location="'12th'!D1" display="ACCESS" xr:uid="{4C25343E-0958-464D-9D27-C2BC4D6F04E0}"/>
    <hyperlink ref="E105:H105" location="'12th'!D26" display="ERESOURCES" xr:uid="{E0B792DA-C060-4B64-8279-C4D643C71378}"/>
    <hyperlink ref="E106:H106" location="'12th'!D53" display="JP" xr:uid="{4CC1EE35-3890-4974-86B3-A9F480B95562}"/>
    <hyperlink ref="E107:H107" location="'12th'!D80" display="PROCESS" xr:uid="{1FEF90F4-E7FB-4B5E-AB82-2B11B4F04C91}"/>
    <hyperlink ref="E71:H71" location="'12th'!D1" display="'12th'!D1" xr:uid="{526DB6AC-5023-403E-B135-ED1FBE53686F}"/>
    <hyperlink ref="E72:H72" location="'12th'!D26" display="'12th'!D26" xr:uid="{ADFA317E-868C-4E9E-9E00-57993D0B6D9E}"/>
    <hyperlink ref="E73:H73" location="'12th'!D53" display="'12th'!D53" xr:uid="{67D9AEAA-42E0-47C0-B094-A939418A420D}"/>
    <hyperlink ref="E74:H74" location="'12th'!D109" display="'12th'!D109" xr:uid="{CCF89D51-8197-4F08-BDBD-483B989B192A}"/>
    <hyperlink ref="E38:H38" location="'12th'!D1" display="'12th'!D1" xr:uid="{ECAB8F6E-AF95-48C8-9BE3-464FDA7F9BE4}"/>
    <hyperlink ref="E39:H39" location="'12th'!D26" display="'12th'!D26" xr:uid="{05CF8BB5-F0E9-4B92-9E85-4C4DE7AB6BE8}"/>
    <hyperlink ref="E40:H40" location="'12th'!D79" display="'12th'!D79" xr:uid="{D840283D-7E6A-4121-ACDF-E76E9A1D9139}"/>
    <hyperlink ref="E41:H41" location="'12th'!D109" display="'12th'!D109" xr:uid="{F22AD35D-0274-426B-BB3A-FD02F4A35C7A}"/>
    <hyperlink ref="E5:H5" location="'12th'!D1" display="ACCESS" xr:uid="{267D8BA4-928C-43BC-B993-3B6A44D8579F}"/>
    <hyperlink ref="E6:H6" location="'12th'!D52" display="ERESOURCES" xr:uid="{76394CBC-6C6C-4457-8EDB-810DC8C1BAC6}"/>
    <hyperlink ref="E7:H7" location="'12th'!D79" display="JP" xr:uid="{141FAA33-EC1F-4321-A00E-EAFF47C234B1}"/>
    <hyperlink ref="E8:H8" location="'12th'!D109" display="PROCESS" xr:uid="{4C6F1472-4DC3-4A71-BF2C-6C5C9DF04DA7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H271"/>
  <sheetViews>
    <sheetView topLeftCell="A75" zoomScaleNormal="100" workbookViewId="0">
      <selection activeCell="E11" sqref="E11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4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83" t="s">
        <v>11</v>
      </c>
      <c r="F5" s="84" t="s">
        <v>69</v>
      </c>
      <c r="G5" s="85" t="s">
        <v>3</v>
      </c>
      <c r="H5" s="86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87" t="s">
        <v>6</v>
      </c>
      <c r="F6" s="88" t="s">
        <v>0</v>
      </c>
      <c r="G6" s="89" t="s">
        <v>34</v>
      </c>
      <c r="H6" s="90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91" t="s">
        <v>10</v>
      </c>
      <c r="F7" s="92" t="s">
        <v>9</v>
      </c>
      <c r="G7" s="93" t="s">
        <v>39</v>
      </c>
      <c r="H7" s="94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95" t="s">
        <v>5</v>
      </c>
      <c r="F8" s="96" t="s">
        <v>1</v>
      </c>
      <c r="G8" s="97" t="s">
        <v>42</v>
      </c>
      <c r="H8" s="98" t="s">
        <v>7</v>
      </c>
    </row>
    <row r="9" spans="1:8" ht="18.75" customHeight="1" x14ac:dyDescent="0.35">
      <c r="A9" s="25" t="s">
        <v>68</v>
      </c>
      <c r="B9" s="53"/>
      <c r="C9" s="42" t="s">
        <v>69</v>
      </c>
      <c r="E9" s="61"/>
      <c r="F9" s="62"/>
      <c r="G9" s="63"/>
      <c r="H9" s="64"/>
    </row>
    <row r="10" spans="1:8" ht="19.5" customHeight="1" x14ac:dyDescent="0.35">
      <c r="A10" s="25" t="s">
        <v>97</v>
      </c>
      <c r="B10" s="53"/>
      <c r="C10" s="42" t="s">
        <v>69</v>
      </c>
      <c r="H10" s="22"/>
    </row>
    <row r="11" spans="1:8" ht="18" x14ac:dyDescent="0.35">
      <c r="A11" s="25" t="s">
        <v>104</v>
      </c>
      <c r="B11" s="53"/>
      <c r="C11" s="42" t="s">
        <v>69</v>
      </c>
      <c r="H11" s="22"/>
    </row>
    <row r="12" spans="1:8" ht="18" x14ac:dyDescent="0.35">
      <c r="A12" s="25" t="s">
        <v>107</v>
      </c>
      <c r="B12" s="53"/>
      <c r="C12" s="42" t="s">
        <v>69</v>
      </c>
    </row>
    <row r="13" spans="1:8" ht="18" x14ac:dyDescent="0.35">
      <c r="A13" s="25" t="s">
        <v>105</v>
      </c>
      <c r="B13" s="53"/>
      <c r="C13" s="42" t="s">
        <v>69</v>
      </c>
    </row>
    <row r="14" spans="1:8" ht="18" x14ac:dyDescent="0.35">
      <c r="A14" s="27" t="s">
        <v>62</v>
      </c>
      <c r="B14" s="53"/>
      <c r="C14" s="43" t="s">
        <v>3</v>
      </c>
    </row>
    <row r="15" spans="1:8" ht="18" x14ac:dyDescent="0.35">
      <c r="A15" s="27" t="s">
        <v>113</v>
      </c>
      <c r="B15" s="53"/>
      <c r="C15" s="43" t="s">
        <v>3</v>
      </c>
    </row>
    <row r="16" spans="1:8" ht="18" x14ac:dyDescent="0.35">
      <c r="A16" s="27" t="s">
        <v>133</v>
      </c>
      <c r="B16" s="53"/>
      <c r="C16" s="43" t="s">
        <v>3</v>
      </c>
    </row>
    <row r="17" spans="1:8" ht="18" x14ac:dyDescent="0.35">
      <c r="A17" s="27" t="s">
        <v>75</v>
      </c>
      <c r="B17" s="53"/>
      <c r="C17" s="43" t="s">
        <v>3</v>
      </c>
    </row>
    <row r="18" spans="1:8" ht="18" x14ac:dyDescent="0.35">
      <c r="A18" s="27" t="s">
        <v>76</v>
      </c>
      <c r="B18" s="53"/>
      <c r="C18" s="43" t="s">
        <v>3</v>
      </c>
    </row>
    <row r="19" spans="1:8" ht="18" x14ac:dyDescent="0.35">
      <c r="A19" s="27" t="s">
        <v>63</v>
      </c>
      <c r="B19" s="53"/>
      <c r="C19" s="43" t="s">
        <v>3</v>
      </c>
    </row>
    <row r="20" spans="1:8" ht="18" x14ac:dyDescent="0.35">
      <c r="A20" s="27" t="s">
        <v>77</v>
      </c>
      <c r="B20" s="53"/>
      <c r="C20" s="43" t="s">
        <v>3</v>
      </c>
    </row>
    <row r="21" spans="1:8" ht="18" x14ac:dyDescent="0.35">
      <c r="A21" s="27" t="s">
        <v>64</v>
      </c>
      <c r="B21" s="53"/>
      <c r="C21" s="43" t="s">
        <v>3</v>
      </c>
    </row>
    <row r="22" spans="1:8" ht="18" x14ac:dyDescent="0.35">
      <c r="A22" s="28" t="s">
        <v>36</v>
      </c>
      <c r="B22" s="53"/>
      <c r="C22" s="44" t="s">
        <v>35</v>
      </c>
    </row>
    <row r="23" spans="1:8" ht="18.75" customHeight="1" x14ac:dyDescent="0.35">
      <c r="A23" s="28" t="s">
        <v>37</v>
      </c>
      <c r="B23" s="53"/>
      <c r="C23" s="44" t="s">
        <v>35</v>
      </c>
    </row>
    <row r="24" spans="1:8" ht="18.75" customHeight="1" x14ac:dyDescent="0.35">
      <c r="A24" s="28" t="s">
        <v>85</v>
      </c>
      <c r="B24" s="53"/>
      <c r="C24" s="44" t="s">
        <v>35</v>
      </c>
    </row>
    <row r="25" spans="1:8" ht="18.75" customHeight="1" x14ac:dyDescent="0.35">
      <c r="A25" s="28" t="s">
        <v>79</v>
      </c>
      <c r="B25" s="53"/>
      <c r="C25" s="44" t="s">
        <v>35</v>
      </c>
    </row>
    <row r="26" spans="1:8" ht="18.75" customHeight="1" x14ac:dyDescent="0.35">
      <c r="A26" s="29" t="s">
        <v>81</v>
      </c>
      <c r="B26" s="53"/>
      <c r="C26" s="15" t="s">
        <v>6</v>
      </c>
    </row>
    <row r="27" spans="1:8" ht="18.75" customHeight="1" x14ac:dyDescent="0.35">
      <c r="A27" s="29" t="s">
        <v>82</v>
      </c>
      <c r="B27" s="53"/>
      <c r="C27" s="15" t="s">
        <v>6</v>
      </c>
    </row>
    <row r="28" spans="1:8" ht="18.75" customHeight="1" x14ac:dyDescent="0.35">
      <c r="A28" s="29" t="s">
        <v>83</v>
      </c>
      <c r="B28" s="53"/>
      <c r="C28" s="15" t="s">
        <v>6</v>
      </c>
    </row>
    <row r="29" spans="1:8" ht="18.75" customHeight="1" x14ac:dyDescent="0.35">
      <c r="A29" s="30" t="s">
        <v>122</v>
      </c>
      <c r="B29" s="54"/>
      <c r="C29" s="31" t="s">
        <v>65</v>
      </c>
    </row>
    <row r="30" spans="1:8" ht="18.75" customHeight="1" x14ac:dyDescent="0.35">
      <c r="A30" s="30" t="s">
        <v>66</v>
      </c>
      <c r="B30" s="53"/>
      <c r="C30" s="31" t="s">
        <v>65</v>
      </c>
    </row>
    <row r="31" spans="1:8" ht="18.75" customHeight="1" x14ac:dyDescent="0.35">
      <c r="A31" s="30" t="s">
        <v>121</v>
      </c>
      <c r="B31" s="53"/>
      <c r="C31" s="31" t="s">
        <v>65</v>
      </c>
      <c r="E31" s="155"/>
      <c r="F31" s="155"/>
      <c r="G31" s="155"/>
      <c r="H31" s="155"/>
    </row>
    <row r="32" spans="1:8" ht="18.75" customHeight="1" x14ac:dyDescent="0.35">
      <c r="A32" s="30" t="s">
        <v>120</v>
      </c>
      <c r="B32" s="55"/>
      <c r="C32" s="31" t="s">
        <v>65</v>
      </c>
      <c r="E32" s="155"/>
      <c r="F32" s="155"/>
      <c r="G32" s="155"/>
      <c r="H32" s="155"/>
    </row>
    <row r="33" spans="1:8" ht="18.75" customHeight="1" x14ac:dyDescent="0.35">
      <c r="A33" s="30" t="s">
        <v>123</v>
      </c>
      <c r="B33" s="52"/>
      <c r="C33" s="31" t="s">
        <v>65</v>
      </c>
      <c r="E33" s="155"/>
      <c r="F33" s="155"/>
      <c r="G33" s="155"/>
      <c r="H33" s="155"/>
    </row>
    <row r="34" spans="1:8" ht="18.75" customHeight="1" x14ac:dyDescent="0.35">
      <c r="A34" s="30" t="s">
        <v>124</v>
      </c>
      <c r="B34" s="55"/>
      <c r="C34" s="31" t="s">
        <v>65</v>
      </c>
      <c r="E34" s="142"/>
      <c r="F34" s="143"/>
      <c r="G34" s="144"/>
      <c r="H34" s="145"/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83" t="s">
        <v>11</v>
      </c>
      <c r="F38" s="84" t="s">
        <v>69</v>
      </c>
      <c r="G38" s="85" t="s">
        <v>3</v>
      </c>
      <c r="H38" s="86" t="s">
        <v>35</v>
      </c>
    </row>
    <row r="39" spans="1:8" ht="18.75" customHeight="1" x14ac:dyDescent="0.35">
      <c r="A39" s="32" t="s">
        <v>54</v>
      </c>
      <c r="B39" s="53"/>
      <c r="C39" s="16" t="s">
        <v>34</v>
      </c>
      <c r="E39" s="87" t="s">
        <v>6</v>
      </c>
      <c r="F39" s="88" t="s">
        <v>0</v>
      </c>
      <c r="G39" s="89" t="s">
        <v>34</v>
      </c>
      <c r="H39" s="90" t="s">
        <v>4</v>
      </c>
    </row>
    <row r="40" spans="1:8" ht="18.75" customHeight="1" x14ac:dyDescent="0.35">
      <c r="A40" s="32" t="s">
        <v>53</v>
      </c>
      <c r="B40" s="53"/>
      <c r="C40" s="16" t="s">
        <v>34</v>
      </c>
      <c r="E40" s="91" t="s">
        <v>10</v>
      </c>
      <c r="F40" s="92" t="s">
        <v>9</v>
      </c>
      <c r="G40" s="93" t="s">
        <v>39</v>
      </c>
      <c r="H40" s="94" t="s">
        <v>38</v>
      </c>
    </row>
    <row r="41" spans="1:8" ht="18.75" customHeight="1" x14ac:dyDescent="0.35">
      <c r="A41" s="32" t="s">
        <v>56</v>
      </c>
      <c r="B41" s="53"/>
      <c r="C41" s="16" t="s">
        <v>34</v>
      </c>
      <c r="E41" s="95" t="s">
        <v>5</v>
      </c>
      <c r="F41" s="96" t="s">
        <v>1</v>
      </c>
      <c r="G41" s="97" t="s">
        <v>42</v>
      </c>
      <c r="H41" s="98" t="s">
        <v>7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8" ht="18.75" customHeight="1" x14ac:dyDescent="0.35">
      <c r="A49" s="33" t="s">
        <v>95</v>
      </c>
      <c r="B49" s="53"/>
      <c r="C49" s="20" t="s">
        <v>4</v>
      </c>
    </row>
    <row r="50" spans="1:8" ht="18.75" customHeight="1" x14ac:dyDescent="0.35">
      <c r="A50" s="33" t="s">
        <v>102</v>
      </c>
      <c r="B50" s="53"/>
      <c r="C50" s="20" t="s">
        <v>4</v>
      </c>
    </row>
    <row r="51" spans="1:8" ht="18.75" customHeight="1" x14ac:dyDescent="0.35">
      <c r="A51" s="33" t="s">
        <v>109</v>
      </c>
      <c r="B51" s="53"/>
      <c r="C51" s="20" t="s">
        <v>4</v>
      </c>
    </row>
    <row r="52" spans="1:8" ht="18.75" customHeight="1" x14ac:dyDescent="0.35">
      <c r="A52" s="33" t="s">
        <v>119</v>
      </c>
      <c r="B52" s="53"/>
      <c r="C52" s="20" t="s">
        <v>4</v>
      </c>
    </row>
    <row r="53" spans="1:8" ht="18.75" customHeight="1" x14ac:dyDescent="0.35">
      <c r="A53" s="34" t="s">
        <v>25</v>
      </c>
      <c r="B53" s="53"/>
      <c r="C53" s="18" t="s">
        <v>10</v>
      </c>
    </row>
    <row r="54" spans="1:8" ht="18.75" customHeight="1" x14ac:dyDescent="0.35">
      <c r="A54" s="34" t="s">
        <v>33</v>
      </c>
      <c r="B54" s="55"/>
      <c r="C54" s="18" t="s">
        <v>10</v>
      </c>
    </row>
    <row r="55" spans="1:8" ht="18.75" customHeight="1" x14ac:dyDescent="0.35">
      <c r="A55" s="34" t="s">
        <v>26</v>
      </c>
      <c r="B55" s="52"/>
      <c r="C55" s="18" t="s">
        <v>10</v>
      </c>
    </row>
    <row r="56" spans="1:8" ht="18.75" customHeight="1" x14ac:dyDescent="0.35">
      <c r="A56" s="34" t="s">
        <v>30</v>
      </c>
      <c r="B56" s="53"/>
      <c r="C56" s="18" t="s">
        <v>10</v>
      </c>
    </row>
    <row r="57" spans="1:8" ht="18.75" customHeight="1" x14ac:dyDescent="0.35">
      <c r="A57" s="35" t="s">
        <v>98</v>
      </c>
      <c r="B57" s="53"/>
      <c r="C57" s="21" t="s">
        <v>9</v>
      </c>
    </row>
    <row r="58" spans="1:8" ht="18.75" customHeight="1" x14ac:dyDescent="0.35">
      <c r="A58" s="35" t="s">
        <v>89</v>
      </c>
      <c r="B58" s="53"/>
      <c r="C58" s="21" t="s">
        <v>9</v>
      </c>
    </row>
    <row r="59" spans="1:8" ht="18.75" customHeight="1" x14ac:dyDescent="0.35">
      <c r="A59" s="35" t="s">
        <v>87</v>
      </c>
      <c r="B59" s="53"/>
      <c r="C59" s="21" t="s">
        <v>9</v>
      </c>
    </row>
    <row r="60" spans="1:8" ht="18.75" customHeight="1" x14ac:dyDescent="0.35">
      <c r="A60" s="35" t="s">
        <v>90</v>
      </c>
      <c r="B60" s="53"/>
      <c r="C60" s="21" t="s">
        <v>9</v>
      </c>
      <c r="E60" s="155"/>
      <c r="F60" s="155"/>
      <c r="G60" s="155"/>
      <c r="H60" s="155"/>
    </row>
    <row r="61" spans="1:8" ht="18.75" customHeight="1" x14ac:dyDescent="0.35">
      <c r="A61" s="35" t="s">
        <v>86</v>
      </c>
      <c r="B61" s="53"/>
      <c r="C61" s="21" t="s">
        <v>9</v>
      </c>
      <c r="E61" s="155"/>
      <c r="F61" s="155"/>
      <c r="G61" s="155"/>
      <c r="H61" s="155"/>
    </row>
    <row r="62" spans="1:8" ht="18.75" customHeight="1" x14ac:dyDescent="0.35">
      <c r="A62" s="35" t="s">
        <v>91</v>
      </c>
      <c r="B62" s="53"/>
      <c r="C62" s="21" t="s">
        <v>9</v>
      </c>
      <c r="E62" s="155"/>
      <c r="F62" s="155"/>
      <c r="G62" s="155"/>
      <c r="H62" s="155"/>
    </row>
    <row r="63" spans="1:8" ht="18.75" customHeight="1" x14ac:dyDescent="0.35">
      <c r="A63" s="35" t="s">
        <v>92</v>
      </c>
      <c r="B63" s="53"/>
      <c r="C63" s="21" t="s">
        <v>9</v>
      </c>
      <c r="E63" s="142"/>
      <c r="F63" s="143"/>
      <c r="G63" s="144"/>
      <c r="H63" s="145"/>
    </row>
    <row r="64" spans="1:8" ht="18.75" customHeight="1" x14ac:dyDescent="0.35">
      <c r="A64" s="35" t="s">
        <v>51</v>
      </c>
      <c r="B64" s="55"/>
      <c r="C64" s="21" t="s">
        <v>9</v>
      </c>
      <c r="E64" s="146"/>
      <c r="F64" s="147"/>
      <c r="G64" s="148"/>
      <c r="H64" s="149"/>
    </row>
    <row r="65" spans="1:8" ht="18.75" customHeight="1" x14ac:dyDescent="0.35">
      <c r="A65" s="35" t="s">
        <v>60</v>
      </c>
      <c r="B65" s="55"/>
      <c r="C65" s="21" t="s">
        <v>9</v>
      </c>
      <c r="E65" s="150"/>
      <c r="F65" s="151"/>
      <c r="G65" s="152"/>
      <c r="H65" s="147"/>
    </row>
    <row r="66" spans="1:8" ht="18.75" customHeight="1" x14ac:dyDescent="0.35">
      <c r="A66" s="35" t="s">
        <v>58</v>
      </c>
      <c r="B66" s="55"/>
      <c r="C66" s="21" t="s">
        <v>9</v>
      </c>
      <c r="E66" s="148"/>
      <c r="F66" s="153"/>
      <c r="G66" s="150"/>
      <c r="H66" s="154"/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99" t="s">
        <v>11</v>
      </c>
      <c r="F71" s="100" t="s">
        <v>69</v>
      </c>
      <c r="G71" s="101" t="s">
        <v>3</v>
      </c>
      <c r="H71" s="102" t="s">
        <v>35</v>
      </c>
    </row>
    <row r="72" spans="1:8" ht="18.75" customHeight="1" x14ac:dyDescent="0.35">
      <c r="A72" s="37" t="s">
        <v>114</v>
      </c>
      <c r="B72" s="53"/>
      <c r="C72" s="38" t="s">
        <v>2</v>
      </c>
      <c r="E72" s="103" t="s">
        <v>6</v>
      </c>
      <c r="F72" s="104" t="s">
        <v>0</v>
      </c>
      <c r="G72" s="105" t="s">
        <v>34</v>
      </c>
      <c r="H72" s="106" t="s">
        <v>4</v>
      </c>
    </row>
    <row r="73" spans="1:8" ht="18.75" customHeight="1" x14ac:dyDescent="0.35">
      <c r="A73" s="37" t="s">
        <v>48</v>
      </c>
      <c r="B73" s="53"/>
      <c r="C73" s="38" t="s">
        <v>2</v>
      </c>
      <c r="E73" s="107" t="s">
        <v>10</v>
      </c>
      <c r="F73" s="108" t="s">
        <v>9</v>
      </c>
      <c r="G73" s="109" t="s">
        <v>39</v>
      </c>
      <c r="H73" s="110" t="s">
        <v>38</v>
      </c>
    </row>
    <row r="74" spans="1:8" ht="18.75" customHeight="1" x14ac:dyDescent="0.35">
      <c r="A74" s="37" t="s">
        <v>12</v>
      </c>
      <c r="B74" s="55"/>
      <c r="C74" s="38" t="s">
        <v>2</v>
      </c>
      <c r="E74" s="111" t="s">
        <v>5</v>
      </c>
      <c r="F74" s="112" t="s">
        <v>1</v>
      </c>
      <c r="G74" s="113" t="s">
        <v>42</v>
      </c>
      <c r="H74" s="114" t="s">
        <v>7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8" ht="18.75" customHeight="1" x14ac:dyDescent="0.35">
      <c r="A81" s="26" t="s">
        <v>110</v>
      </c>
      <c r="B81" s="53"/>
      <c r="C81" s="17" t="s">
        <v>5</v>
      </c>
    </row>
    <row r="82" spans="1:8" ht="18" x14ac:dyDescent="0.35">
      <c r="A82" s="26" t="s">
        <v>71</v>
      </c>
      <c r="B82" s="53"/>
      <c r="C82" s="17" t="s">
        <v>5</v>
      </c>
    </row>
    <row r="83" spans="1:8" ht="18" x14ac:dyDescent="0.35">
      <c r="A83" s="26" t="s">
        <v>127</v>
      </c>
      <c r="B83" s="53"/>
      <c r="C83" s="17" t="s">
        <v>5</v>
      </c>
      <c r="E83" s="10"/>
      <c r="F83" s="10"/>
      <c r="G83" s="10"/>
      <c r="H83" s="10"/>
    </row>
    <row r="84" spans="1:8" ht="18" x14ac:dyDescent="0.35">
      <c r="A84" s="26" t="s">
        <v>128</v>
      </c>
      <c r="B84" s="53"/>
      <c r="C84" s="17" t="s">
        <v>5</v>
      </c>
      <c r="E84" s="10"/>
      <c r="F84" s="10"/>
      <c r="G84" s="10"/>
      <c r="H84" s="10"/>
    </row>
    <row r="85" spans="1:8" ht="18" x14ac:dyDescent="0.35">
      <c r="A85" s="26" t="s">
        <v>129</v>
      </c>
      <c r="B85" s="53"/>
      <c r="C85" s="17" t="s">
        <v>5</v>
      </c>
      <c r="E85" s="10"/>
      <c r="F85" s="10"/>
      <c r="G85" s="10"/>
      <c r="H85" s="10"/>
    </row>
    <row r="86" spans="1:8" ht="18.75" customHeight="1" x14ac:dyDescent="0.35">
      <c r="A86" s="26" t="s">
        <v>72</v>
      </c>
      <c r="B86" s="53"/>
      <c r="C86" s="17" t="s">
        <v>5</v>
      </c>
      <c r="E86" s="10"/>
      <c r="F86" s="10"/>
      <c r="G86" s="10"/>
      <c r="H86" s="10"/>
    </row>
    <row r="87" spans="1:8" ht="18.75" customHeight="1" x14ac:dyDescent="0.35">
      <c r="A87" s="26" t="s">
        <v>61</v>
      </c>
      <c r="B87" s="53"/>
      <c r="C87" s="17" t="s">
        <v>5</v>
      </c>
      <c r="E87" s="10"/>
      <c r="F87" s="10"/>
      <c r="G87" s="10"/>
      <c r="H87" s="10"/>
    </row>
    <row r="88" spans="1:8" ht="18.75" customHeight="1" x14ac:dyDescent="0.35">
      <c r="A88" s="26" t="s">
        <v>21</v>
      </c>
      <c r="B88" s="53"/>
      <c r="C88" s="17" t="s">
        <v>5</v>
      </c>
      <c r="E88" s="10"/>
      <c r="F88" s="10"/>
      <c r="G88" s="10"/>
      <c r="H88" s="10"/>
    </row>
    <row r="89" spans="1:8" ht="18.75" customHeight="1" x14ac:dyDescent="0.35">
      <c r="A89" s="26" t="s">
        <v>130</v>
      </c>
      <c r="B89" s="53"/>
      <c r="C89" s="17" t="s">
        <v>5</v>
      </c>
      <c r="E89" s="10"/>
      <c r="F89" s="10"/>
      <c r="G89" s="10"/>
      <c r="H89" s="10"/>
    </row>
    <row r="90" spans="1:8" ht="18.75" customHeight="1" x14ac:dyDescent="0.35">
      <c r="A90" s="26" t="s">
        <v>131</v>
      </c>
      <c r="B90" s="53"/>
      <c r="C90" s="17" t="s">
        <v>5</v>
      </c>
      <c r="E90" s="10"/>
      <c r="F90" s="10"/>
      <c r="G90" s="10"/>
      <c r="H90" s="10"/>
    </row>
    <row r="91" spans="1:8" ht="18.75" customHeight="1" x14ac:dyDescent="0.35">
      <c r="A91" s="26" t="s">
        <v>70</v>
      </c>
      <c r="B91" s="53"/>
      <c r="C91" s="17" t="s">
        <v>5</v>
      </c>
      <c r="E91" s="10"/>
      <c r="F91" s="10"/>
      <c r="G91" s="10"/>
      <c r="H91" s="10"/>
    </row>
    <row r="92" spans="1:8" ht="18.75" customHeight="1" x14ac:dyDescent="0.35">
      <c r="A92" s="26" t="s">
        <v>101</v>
      </c>
      <c r="B92" s="53"/>
      <c r="C92" s="17" t="s">
        <v>5</v>
      </c>
      <c r="E92" s="10"/>
      <c r="F92" s="10"/>
      <c r="G92" s="10"/>
      <c r="H92" s="10"/>
    </row>
    <row r="93" spans="1:8" ht="18.75" customHeight="1" x14ac:dyDescent="0.35">
      <c r="A93" s="26" t="s">
        <v>29</v>
      </c>
      <c r="B93" s="53"/>
      <c r="C93" s="17" t="s">
        <v>5</v>
      </c>
      <c r="E93" s="10"/>
      <c r="F93" s="10"/>
      <c r="G93" s="10"/>
      <c r="H93" s="10"/>
    </row>
    <row r="94" spans="1:8" ht="18.75" customHeight="1" x14ac:dyDescent="0.35">
      <c r="A94" s="26" t="s">
        <v>78</v>
      </c>
      <c r="B94" s="53"/>
      <c r="C94" s="17" t="s">
        <v>5</v>
      </c>
      <c r="E94" s="10"/>
      <c r="F94" s="10"/>
      <c r="G94" s="10"/>
      <c r="H94" s="10"/>
    </row>
    <row r="95" spans="1:8" ht="18.75" customHeight="1" x14ac:dyDescent="0.35">
      <c r="A95" s="26" t="s">
        <v>73</v>
      </c>
      <c r="B95" s="53"/>
      <c r="C95" s="17" t="s">
        <v>5</v>
      </c>
      <c r="E95" s="10"/>
      <c r="F95" s="10"/>
      <c r="G95" s="10"/>
      <c r="H95" s="10"/>
    </row>
    <row r="96" spans="1:8" ht="18.75" customHeight="1" x14ac:dyDescent="0.35">
      <c r="A96" s="26" t="s">
        <v>74</v>
      </c>
      <c r="B96" s="53"/>
      <c r="C96" s="17" t="s">
        <v>5</v>
      </c>
      <c r="E96" s="10"/>
      <c r="F96" s="10"/>
      <c r="G96" s="10"/>
      <c r="H96" s="10"/>
    </row>
    <row r="97" spans="1:8" ht="18.75" customHeight="1" x14ac:dyDescent="0.35">
      <c r="A97" s="39" t="s">
        <v>18</v>
      </c>
      <c r="B97" s="53"/>
      <c r="C97" s="24" t="s">
        <v>1</v>
      </c>
      <c r="E97" s="10"/>
      <c r="F97" s="10"/>
      <c r="G97" s="10"/>
      <c r="H97" s="10"/>
    </row>
    <row r="98" spans="1:8" ht="18.75" customHeight="1" x14ac:dyDescent="0.35">
      <c r="A98" s="39" t="s">
        <v>14</v>
      </c>
      <c r="B98" s="55"/>
      <c r="C98" s="24" t="s">
        <v>1</v>
      </c>
      <c r="E98" s="10"/>
      <c r="F98" s="10"/>
      <c r="G98" s="10"/>
      <c r="H98" s="10"/>
    </row>
    <row r="99" spans="1:8" ht="18.75" customHeight="1" x14ac:dyDescent="0.35">
      <c r="A99" s="39" t="s">
        <v>47</v>
      </c>
      <c r="B99" s="55"/>
      <c r="C99" s="24" t="s">
        <v>1</v>
      </c>
      <c r="E99" s="10"/>
      <c r="F99" s="10"/>
      <c r="G99" s="10"/>
      <c r="H99" s="10"/>
    </row>
    <row r="100" spans="1:8" ht="18.75" customHeight="1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.75" customHeight="1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.75" customHeight="1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.75" customHeight="1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.75" customHeight="1" x14ac:dyDescent="0.35">
      <c r="A104" s="41" t="s">
        <v>15</v>
      </c>
      <c r="B104" s="56"/>
      <c r="C104" s="23" t="s">
        <v>7</v>
      </c>
      <c r="E104" s="83" t="s">
        <v>11</v>
      </c>
      <c r="F104" s="84" t="s">
        <v>69</v>
      </c>
      <c r="G104" s="85" t="s">
        <v>3</v>
      </c>
      <c r="H104" s="86" t="s">
        <v>35</v>
      </c>
    </row>
    <row r="105" spans="1:8" ht="18.75" customHeight="1" x14ac:dyDescent="0.35">
      <c r="A105" s="41" t="s">
        <v>115</v>
      </c>
      <c r="B105" s="53"/>
      <c r="C105" s="23" t="s">
        <v>7</v>
      </c>
      <c r="E105" s="87" t="s">
        <v>6</v>
      </c>
      <c r="F105" s="88" t="s">
        <v>0</v>
      </c>
      <c r="G105" s="89" t="s">
        <v>34</v>
      </c>
      <c r="H105" s="90" t="s">
        <v>4</v>
      </c>
    </row>
    <row r="106" spans="1:8" ht="18.75" customHeight="1" x14ac:dyDescent="0.35">
      <c r="A106" s="41" t="s">
        <v>116</v>
      </c>
      <c r="B106" s="53"/>
      <c r="C106" s="23" t="s">
        <v>7</v>
      </c>
      <c r="E106" s="91" t="s">
        <v>10</v>
      </c>
      <c r="F106" s="92" t="s">
        <v>9</v>
      </c>
      <c r="G106" s="93" t="s">
        <v>39</v>
      </c>
      <c r="H106" s="94" t="s">
        <v>38</v>
      </c>
    </row>
    <row r="107" spans="1:8" ht="18.75" customHeight="1" x14ac:dyDescent="0.35">
      <c r="A107" s="41" t="s">
        <v>117</v>
      </c>
      <c r="B107" s="53"/>
      <c r="C107" s="23" t="s">
        <v>7</v>
      </c>
      <c r="E107" s="111" t="s">
        <v>5</v>
      </c>
      <c r="F107" s="112" t="s">
        <v>1</v>
      </c>
      <c r="G107" s="113" t="s">
        <v>42</v>
      </c>
      <c r="H107" s="114" t="s">
        <v>7</v>
      </c>
    </row>
    <row r="108" spans="1:8" ht="18.75" customHeight="1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.75" customHeight="1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s="126" customFormat="1" ht="18.75" customHeight="1" x14ac:dyDescent="0.3">
      <c r="A110" s="125"/>
      <c r="B110" s="124"/>
      <c r="E110" s="127"/>
      <c r="F110" s="127"/>
      <c r="G110" s="127"/>
      <c r="H110" s="127"/>
    </row>
    <row r="111" spans="1:8" ht="18.75" customHeight="1" x14ac:dyDescent="0.3">
      <c r="A111" s="3"/>
      <c r="B111" s="50"/>
      <c r="C111" s="3"/>
      <c r="E111" s="10"/>
      <c r="F111" s="10"/>
      <c r="G111" s="10"/>
      <c r="H111" s="10"/>
    </row>
    <row r="112" spans="1:8" ht="18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s="7" customFormat="1" ht="17.25" customHeight="1" x14ac:dyDescent="0.35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s="10" customFormat="1" ht="17.25" customHeight="1" x14ac:dyDescent="0.3">
      <c r="A114" s="2"/>
      <c r="B114" s="48"/>
      <c r="C114" s="59"/>
      <c r="D114" s="9"/>
    </row>
    <row r="115" spans="1:8" s="10" customFormat="1" ht="17.25" customHeight="1" x14ac:dyDescent="0.3">
      <c r="A115" s="2"/>
      <c r="B115" s="48"/>
      <c r="C115" s="59"/>
      <c r="D115" s="9"/>
    </row>
    <row r="116" spans="1:8" s="10" customFormat="1" ht="17.25" customHeight="1" x14ac:dyDescent="0.3">
      <c r="A116" s="2"/>
      <c r="B116" s="48"/>
      <c r="C116" s="59"/>
      <c r="D116" s="9"/>
    </row>
    <row r="117" spans="1:8" s="10" customFormat="1" ht="17.25" customHeight="1" x14ac:dyDescent="0.3">
      <c r="A117" s="2"/>
      <c r="B117" s="48"/>
      <c r="C117" s="59"/>
      <c r="D117" s="9"/>
    </row>
    <row r="118" spans="1:8" s="10" customFormat="1" ht="17.25" customHeight="1" x14ac:dyDescent="0.3">
      <c r="A118" s="2"/>
      <c r="B118" s="48"/>
      <c r="C118" s="59"/>
      <c r="D118" s="9"/>
    </row>
    <row r="119" spans="1:8" s="10" customFormat="1" ht="17.25" customHeight="1" x14ac:dyDescent="0.3">
      <c r="A119" s="2"/>
      <c r="B119" s="48"/>
      <c r="C119" s="59"/>
      <c r="D119" s="9"/>
    </row>
    <row r="120" spans="1:8" s="10" customFormat="1" ht="17.25" customHeight="1" x14ac:dyDescent="0.3">
      <c r="A120" s="2"/>
      <c r="B120" s="48"/>
      <c r="C120" s="59"/>
      <c r="D120" s="9"/>
    </row>
    <row r="121" spans="1:8" s="10" customFormat="1" ht="17.25" customHeight="1" x14ac:dyDescent="0.3">
      <c r="A121" s="2"/>
      <c r="B121" s="48"/>
      <c r="C121" s="59"/>
      <c r="D121" s="9"/>
    </row>
    <row r="122" spans="1:8" s="10" customFormat="1" ht="17.25" customHeight="1" x14ac:dyDescent="0.3">
      <c r="A122" s="2"/>
      <c r="B122" s="48"/>
      <c r="C122" s="59"/>
      <c r="D122" s="9"/>
    </row>
    <row r="123" spans="1:8" s="10" customFormat="1" ht="17.25" customHeight="1" x14ac:dyDescent="0.3">
      <c r="A123" s="2"/>
      <c r="B123" s="48"/>
      <c r="C123" s="59"/>
      <c r="D123" s="9"/>
    </row>
    <row r="124" spans="1:8" s="10" customFormat="1" ht="17.25" customHeight="1" x14ac:dyDescent="0.3">
      <c r="A124" s="2"/>
      <c r="B124" s="48"/>
      <c r="C124" s="59"/>
      <c r="D124" s="9"/>
    </row>
    <row r="125" spans="1:8" s="10" customFormat="1" ht="17.25" customHeight="1" x14ac:dyDescent="0.3">
      <c r="A125" s="2"/>
      <c r="B125" s="48"/>
      <c r="C125" s="59"/>
      <c r="D125" s="9"/>
    </row>
    <row r="126" spans="1:8" s="10" customFormat="1" ht="17.25" customHeight="1" x14ac:dyDescent="0.3">
      <c r="A126" s="2"/>
      <c r="B126" s="48"/>
      <c r="C126" s="59"/>
      <c r="D126" s="9"/>
    </row>
    <row r="127" spans="1:8" s="10" customFormat="1" ht="17.25" customHeight="1" x14ac:dyDescent="0.3">
      <c r="A127" s="2"/>
      <c r="B127" s="48"/>
      <c r="C127" s="59"/>
      <c r="D127" s="9"/>
    </row>
    <row r="128" spans="1:8" s="10" customFormat="1" ht="17.25" customHeight="1" x14ac:dyDescent="0.3">
      <c r="A128" s="2"/>
      <c r="B128" s="48"/>
      <c r="C128" s="59"/>
      <c r="D128" s="9"/>
    </row>
    <row r="129" spans="1:4" s="10" customFormat="1" ht="17.25" customHeight="1" x14ac:dyDescent="0.3">
      <c r="A129" s="8"/>
      <c r="B129" s="48"/>
      <c r="C129" s="59"/>
      <c r="D129" s="9"/>
    </row>
    <row r="130" spans="1:4" s="10" customFormat="1" ht="17.25" customHeight="1" x14ac:dyDescent="0.3">
      <c r="A130" s="8"/>
      <c r="B130" s="48"/>
      <c r="C130" s="59"/>
      <c r="D130" s="9"/>
    </row>
    <row r="131" spans="1:4" s="10" customFormat="1" ht="17.25" customHeight="1" x14ac:dyDescent="0.3">
      <c r="A131" s="8"/>
      <c r="B131" s="48"/>
      <c r="C131" s="59"/>
      <c r="D131" s="9"/>
    </row>
    <row r="132" spans="1:4" s="10" customFormat="1" ht="17.25" customHeight="1" x14ac:dyDescent="0.3">
      <c r="A132" s="8"/>
      <c r="B132" s="48"/>
      <c r="C132" s="59"/>
      <c r="D132" s="9"/>
    </row>
    <row r="133" spans="1:4" s="10" customFormat="1" ht="17.25" customHeight="1" x14ac:dyDescent="0.3">
      <c r="A133" s="8"/>
      <c r="B133" s="48"/>
      <c r="C133" s="59"/>
      <c r="D133" s="9"/>
    </row>
    <row r="134" spans="1:4" s="10" customFormat="1" ht="17.25" customHeight="1" x14ac:dyDescent="0.3">
      <c r="A134" s="8"/>
      <c r="B134" s="48"/>
      <c r="C134" s="59"/>
      <c r="D134" s="9"/>
    </row>
    <row r="135" spans="1:4" s="10" customFormat="1" ht="17.25" customHeight="1" x14ac:dyDescent="0.3">
      <c r="A135" s="8"/>
      <c r="B135" s="48"/>
      <c r="C135" s="59"/>
      <c r="D135" s="9"/>
    </row>
    <row r="136" spans="1:4" s="10" customFormat="1" ht="17.25" customHeight="1" x14ac:dyDescent="0.3">
      <c r="A136" s="8"/>
      <c r="B136" s="48"/>
      <c r="C136" s="59"/>
      <c r="D136" s="9"/>
    </row>
    <row r="137" spans="1:4" s="10" customFormat="1" ht="17.25" customHeight="1" x14ac:dyDescent="0.3">
      <c r="A137" s="8"/>
      <c r="B137" s="48"/>
      <c r="C137" s="59"/>
      <c r="D137" s="9"/>
    </row>
    <row r="138" spans="1:4" s="10" customFormat="1" ht="17.25" customHeight="1" x14ac:dyDescent="0.3">
      <c r="A138" s="8"/>
      <c r="B138" s="48"/>
      <c r="C138" s="59"/>
      <c r="D138" s="9"/>
    </row>
    <row r="139" spans="1:4" s="10" customFormat="1" ht="17.25" customHeight="1" x14ac:dyDescent="0.3">
      <c r="A139" s="8"/>
      <c r="B139" s="48"/>
      <c r="C139" s="59"/>
      <c r="D139" s="9"/>
    </row>
    <row r="140" spans="1:4" s="10" customFormat="1" ht="17.25" customHeight="1" x14ac:dyDescent="0.3">
      <c r="A140" s="8"/>
      <c r="B140" s="48"/>
      <c r="C140" s="59"/>
      <c r="D140" s="9"/>
    </row>
    <row r="141" spans="1:4" s="10" customFormat="1" ht="17.25" customHeight="1" x14ac:dyDescent="0.3">
      <c r="A141" s="8"/>
      <c r="B141" s="48"/>
      <c r="C141" s="59"/>
      <c r="D141" s="9"/>
    </row>
    <row r="142" spans="1:4" s="10" customFormat="1" ht="17.25" customHeight="1" x14ac:dyDescent="0.3">
      <c r="A142" s="8"/>
      <c r="B142" s="48"/>
      <c r="C142" s="59"/>
      <c r="D142" s="9"/>
    </row>
    <row r="143" spans="1:4" s="10" customFormat="1" ht="17.25" customHeight="1" x14ac:dyDescent="0.3">
      <c r="A143" s="8"/>
      <c r="B143" s="48"/>
      <c r="C143" s="59"/>
      <c r="D143" s="9"/>
    </row>
    <row r="144" spans="1:4" s="10" customFormat="1" ht="17.25" customHeight="1" x14ac:dyDescent="0.3">
      <c r="A144" s="8"/>
      <c r="B144" s="48"/>
      <c r="C144" s="59"/>
      <c r="D144" s="9"/>
    </row>
    <row r="145" spans="1:4" s="10" customFormat="1" ht="17.25" customHeight="1" x14ac:dyDescent="0.3">
      <c r="A145" s="8"/>
      <c r="B145" s="48"/>
      <c r="C145" s="59"/>
      <c r="D145" s="9"/>
    </row>
    <row r="146" spans="1:4" s="10" customFormat="1" ht="17.25" customHeight="1" x14ac:dyDescent="0.3">
      <c r="A146" s="8"/>
      <c r="B146" s="48"/>
      <c r="C146" s="59"/>
      <c r="D146" s="9"/>
    </row>
    <row r="147" spans="1:4" s="10" customFormat="1" ht="17.25" customHeight="1" x14ac:dyDescent="0.3">
      <c r="A147" s="8"/>
      <c r="B147" s="48"/>
      <c r="C147" s="59"/>
      <c r="D147" s="9"/>
    </row>
    <row r="148" spans="1:4" s="10" customFormat="1" ht="17.25" customHeight="1" x14ac:dyDescent="0.3">
      <c r="A148" s="8"/>
      <c r="B148" s="48"/>
      <c r="C148" s="59"/>
      <c r="D148" s="9"/>
    </row>
    <row r="149" spans="1:4" s="10" customFormat="1" ht="17.25" customHeight="1" x14ac:dyDescent="0.3">
      <c r="A149" s="8"/>
      <c r="B149" s="48"/>
      <c r="C149" s="59"/>
      <c r="D149" s="9"/>
    </row>
    <row r="150" spans="1:4" s="10" customFormat="1" ht="17.25" customHeight="1" x14ac:dyDescent="0.3">
      <c r="A150" s="8"/>
      <c r="B150" s="48"/>
      <c r="C150" s="59"/>
      <c r="D150" s="9"/>
    </row>
    <row r="151" spans="1:4" s="10" customFormat="1" ht="17.25" customHeight="1" x14ac:dyDescent="0.3">
      <c r="A151" s="8"/>
      <c r="B151" s="48"/>
      <c r="C151" s="59"/>
      <c r="D151" s="9"/>
    </row>
    <row r="152" spans="1:4" s="10" customFormat="1" ht="17.25" customHeight="1" x14ac:dyDescent="0.3">
      <c r="A152" s="8"/>
      <c r="B152" s="48"/>
      <c r="C152" s="59"/>
      <c r="D152" s="9"/>
    </row>
    <row r="153" spans="1:4" s="10" customFormat="1" ht="17.25" customHeight="1" x14ac:dyDescent="0.3">
      <c r="A153" s="8"/>
      <c r="B153" s="48"/>
      <c r="C153" s="59"/>
      <c r="D153" s="9"/>
    </row>
    <row r="154" spans="1:4" s="10" customFormat="1" ht="17.25" customHeight="1" x14ac:dyDescent="0.3">
      <c r="A154" s="8"/>
      <c r="B154" s="48"/>
      <c r="C154" s="59"/>
      <c r="D154" s="9"/>
    </row>
    <row r="155" spans="1:4" s="10" customFormat="1" ht="17.25" customHeight="1" x14ac:dyDescent="0.3">
      <c r="A155" s="8"/>
      <c r="B155" s="48"/>
      <c r="C155" s="59"/>
      <c r="D155" s="9"/>
    </row>
    <row r="156" spans="1:4" s="10" customFormat="1" ht="17.25" customHeight="1" x14ac:dyDescent="0.3">
      <c r="A156" s="8"/>
      <c r="B156" s="48"/>
      <c r="C156" s="59"/>
      <c r="D156" s="9"/>
    </row>
    <row r="157" spans="1:4" s="10" customFormat="1" ht="17.25" customHeight="1" x14ac:dyDescent="0.3">
      <c r="A157" s="8"/>
      <c r="B157" s="48"/>
      <c r="C157" s="59"/>
      <c r="D157" s="9"/>
    </row>
    <row r="158" spans="1:4" s="10" customFormat="1" ht="17.25" customHeight="1" x14ac:dyDescent="0.3">
      <c r="A158" s="8"/>
      <c r="B158" s="48"/>
      <c r="C158" s="59"/>
      <c r="D158" s="9"/>
    </row>
    <row r="159" spans="1:4" s="10" customFormat="1" ht="17.25" customHeight="1" x14ac:dyDescent="0.3">
      <c r="A159" s="8"/>
      <c r="B159" s="48"/>
      <c r="C159" s="59"/>
      <c r="D159" s="9"/>
    </row>
    <row r="160" spans="1:4" s="10" customFormat="1" ht="17.25" customHeight="1" x14ac:dyDescent="0.3">
      <c r="A160" s="8"/>
      <c r="B160" s="48"/>
      <c r="C160" s="59"/>
      <c r="D160" s="9"/>
    </row>
    <row r="161" spans="1:4" s="10" customFormat="1" ht="17.25" customHeight="1" x14ac:dyDescent="0.3">
      <c r="A161" s="8"/>
      <c r="B161" s="48"/>
      <c r="C161" s="59"/>
      <c r="D161" s="9"/>
    </row>
    <row r="162" spans="1:4" s="10" customFormat="1" ht="17.25" customHeight="1" x14ac:dyDescent="0.3">
      <c r="A162" s="8"/>
      <c r="B162" s="48"/>
      <c r="C162" s="59"/>
      <c r="D162" s="9"/>
    </row>
    <row r="163" spans="1:4" s="10" customFormat="1" ht="17.25" customHeight="1" x14ac:dyDescent="0.3">
      <c r="A163" s="8"/>
      <c r="B163" s="48"/>
      <c r="C163" s="59"/>
      <c r="D163" s="9"/>
    </row>
    <row r="164" spans="1:4" s="10" customFormat="1" ht="17.25" customHeight="1" x14ac:dyDescent="0.3">
      <c r="A164" s="8"/>
      <c r="B164" s="48"/>
      <c r="C164" s="59"/>
      <c r="D164" s="9"/>
    </row>
    <row r="165" spans="1:4" s="10" customFormat="1" ht="17.25" customHeight="1" x14ac:dyDescent="0.3">
      <c r="A165" s="8"/>
      <c r="B165" s="48"/>
      <c r="C165" s="59"/>
      <c r="D165" s="9"/>
    </row>
    <row r="166" spans="1:4" s="10" customFormat="1" ht="17.25" customHeight="1" x14ac:dyDescent="0.3">
      <c r="A166" s="8"/>
      <c r="B166" s="48"/>
      <c r="C166" s="59"/>
      <c r="D166" s="9"/>
    </row>
    <row r="167" spans="1:4" s="10" customFormat="1" ht="17.25" customHeight="1" x14ac:dyDescent="0.3">
      <c r="A167" s="8"/>
      <c r="B167" s="48"/>
      <c r="C167" s="59"/>
      <c r="D167" s="9"/>
    </row>
    <row r="168" spans="1:4" s="10" customFormat="1" ht="17.25" customHeight="1" x14ac:dyDescent="0.3">
      <c r="A168" s="8"/>
      <c r="B168" s="48"/>
      <c r="C168" s="59"/>
      <c r="D168" s="9"/>
    </row>
    <row r="169" spans="1:4" s="10" customFormat="1" ht="17.25" customHeight="1" x14ac:dyDescent="0.3">
      <c r="A169" s="8"/>
      <c r="B169" s="48"/>
      <c r="C169" s="59"/>
      <c r="D169" s="9"/>
    </row>
    <row r="170" spans="1:4" s="10" customFormat="1" ht="17.25" customHeight="1" x14ac:dyDescent="0.3">
      <c r="A170" s="8"/>
      <c r="B170" s="48"/>
      <c r="C170" s="59"/>
      <c r="D170" s="9"/>
    </row>
    <row r="171" spans="1:4" s="10" customFormat="1" ht="17.25" customHeight="1" x14ac:dyDescent="0.3">
      <c r="A171" s="8"/>
      <c r="B171" s="48"/>
      <c r="C171" s="59"/>
      <c r="D171" s="9"/>
    </row>
    <row r="172" spans="1:4" s="10" customFormat="1" ht="17.25" customHeight="1" x14ac:dyDescent="0.3">
      <c r="A172" s="8"/>
      <c r="B172" s="48"/>
      <c r="C172" s="59"/>
      <c r="D172" s="9"/>
    </row>
    <row r="173" spans="1:4" s="10" customFormat="1" ht="17.25" customHeight="1" x14ac:dyDescent="0.3">
      <c r="A173" s="8"/>
      <c r="B173" s="48"/>
      <c r="C173" s="59"/>
      <c r="D173" s="9"/>
    </row>
    <row r="174" spans="1:4" s="10" customFormat="1" ht="17.25" customHeight="1" x14ac:dyDescent="0.3">
      <c r="A174" s="8"/>
      <c r="B174" s="48"/>
      <c r="C174" s="59"/>
      <c r="D174" s="9"/>
    </row>
    <row r="175" spans="1:4" s="10" customFormat="1" ht="17.25" customHeight="1" x14ac:dyDescent="0.3">
      <c r="A175" s="8"/>
      <c r="B175" s="48"/>
      <c r="C175" s="59"/>
      <c r="D175" s="9"/>
    </row>
    <row r="176" spans="1:4" s="10" customFormat="1" ht="17.25" customHeight="1" x14ac:dyDescent="0.3">
      <c r="A176" s="8"/>
      <c r="B176" s="48"/>
      <c r="C176" s="59"/>
      <c r="D176" s="9"/>
    </row>
    <row r="177" spans="1:4" s="10" customFormat="1" ht="17.25" customHeight="1" x14ac:dyDescent="0.3">
      <c r="A177" s="8"/>
      <c r="B177" s="48"/>
      <c r="C177" s="59"/>
      <c r="D177" s="9"/>
    </row>
    <row r="178" spans="1:4" s="10" customFormat="1" ht="17.25" customHeight="1" x14ac:dyDescent="0.3">
      <c r="A178" s="8"/>
      <c r="B178" s="48"/>
      <c r="C178" s="59"/>
      <c r="D178" s="9"/>
    </row>
    <row r="179" spans="1:4" s="10" customFormat="1" ht="17.25" customHeight="1" x14ac:dyDescent="0.3">
      <c r="A179" s="8"/>
      <c r="B179" s="48"/>
      <c r="C179" s="59"/>
      <c r="D179" s="9"/>
    </row>
    <row r="180" spans="1:4" s="10" customFormat="1" ht="17.25" customHeight="1" x14ac:dyDescent="0.3">
      <c r="A180" s="8"/>
      <c r="B180" s="48"/>
      <c r="C180" s="59"/>
      <c r="D180" s="9"/>
    </row>
    <row r="181" spans="1:4" s="10" customFormat="1" ht="17.25" customHeight="1" x14ac:dyDescent="0.3">
      <c r="A181" s="8"/>
      <c r="B181" s="48"/>
      <c r="C181" s="59"/>
      <c r="D181" s="9"/>
    </row>
    <row r="182" spans="1:4" s="10" customFormat="1" ht="17.25" customHeight="1" x14ac:dyDescent="0.3">
      <c r="A182" s="8"/>
      <c r="B182" s="48"/>
      <c r="C182" s="59"/>
      <c r="D182" s="9"/>
    </row>
    <row r="183" spans="1:4" s="10" customFormat="1" ht="17.25" customHeight="1" x14ac:dyDescent="0.3">
      <c r="A183" s="8"/>
      <c r="B183" s="48"/>
      <c r="C183" s="59"/>
      <c r="D183" s="9"/>
    </row>
    <row r="184" spans="1:4" s="10" customFormat="1" ht="17.25" customHeight="1" x14ac:dyDescent="0.3">
      <c r="A184" s="8"/>
      <c r="B184" s="48"/>
      <c r="C184" s="59"/>
      <c r="D184" s="9"/>
    </row>
    <row r="185" spans="1:4" s="10" customFormat="1" ht="17.25" customHeight="1" x14ac:dyDescent="0.3">
      <c r="A185" s="8"/>
      <c r="B185" s="48"/>
      <c r="C185" s="59"/>
      <c r="D185" s="9"/>
    </row>
    <row r="186" spans="1:4" s="10" customFormat="1" ht="17.25" customHeight="1" x14ac:dyDescent="0.3">
      <c r="A186" s="8"/>
      <c r="B186" s="48"/>
      <c r="C186" s="59"/>
      <c r="D186" s="9"/>
    </row>
    <row r="187" spans="1:4" s="10" customFormat="1" ht="17.25" customHeight="1" x14ac:dyDescent="0.3">
      <c r="A187" s="8"/>
      <c r="B187" s="48"/>
      <c r="C187" s="59"/>
      <c r="D187" s="9"/>
    </row>
    <row r="188" spans="1:4" s="10" customFormat="1" ht="17.25" customHeight="1" x14ac:dyDescent="0.3">
      <c r="A188" s="8"/>
      <c r="B188" s="48"/>
      <c r="C188" s="59"/>
      <c r="D188" s="9"/>
    </row>
    <row r="189" spans="1:4" s="10" customFormat="1" ht="17.25" customHeight="1" x14ac:dyDescent="0.3">
      <c r="A189" s="8"/>
      <c r="B189" s="48"/>
      <c r="C189" s="59"/>
      <c r="D189" s="9"/>
    </row>
    <row r="190" spans="1:4" s="10" customFormat="1" ht="17.25" customHeight="1" x14ac:dyDescent="0.3">
      <c r="A190" s="8"/>
      <c r="B190" s="48"/>
      <c r="C190" s="59"/>
      <c r="D190" s="9"/>
    </row>
    <row r="191" spans="1:4" s="10" customFormat="1" ht="17.25" customHeight="1" x14ac:dyDescent="0.3">
      <c r="A191" s="8"/>
      <c r="B191" s="48"/>
      <c r="C191" s="59"/>
      <c r="D191" s="9"/>
    </row>
    <row r="192" spans="1:4" s="10" customFormat="1" ht="17.25" customHeight="1" x14ac:dyDescent="0.3">
      <c r="A192" s="8"/>
      <c r="B192" s="48"/>
      <c r="C192" s="59"/>
      <c r="D192" s="9"/>
    </row>
    <row r="193" spans="1:4" s="10" customFormat="1" ht="17.25" customHeight="1" x14ac:dyDescent="0.3">
      <c r="A193" s="8"/>
      <c r="B193" s="48"/>
      <c r="C193" s="59"/>
      <c r="D193" s="9"/>
    </row>
    <row r="194" spans="1:4" s="10" customFormat="1" ht="17.25" customHeight="1" x14ac:dyDescent="0.3">
      <c r="A194" s="8"/>
      <c r="B194" s="48"/>
      <c r="C194" s="59"/>
      <c r="D194" s="9"/>
    </row>
    <row r="195" spans="1:4" s="10" customFormat="1" ht="17.25" customHeight="1" x14ac:dyDescent="0.3">
      <c r="A195" s="8"/>
      <c r="B195" s="48"/>
      <c r="C195" s="59"/>
      <c r="D195" s="9"/>
    </row>
    <row r="196" spans="1:4" s="10" customFormat="1" ht="17.25" customHeight="1" x14ac:dyDescent="0.3">
      <c r="A196" s="8"/>
      <c r="B196" s="48"/>
      <c r="C196" s="59"/>
      <c r="D196" s="9"/>
    </row>
    <row r="197" spans="1:4" s="10" customFormat="1" ht="17.25" customHeight="1" x14ac:dyDescent="0.3">
      <c r="A197" s="8"/>
      <c r="B197" s="48"/>
      <c r="C197" s="59"/>
      <c r="D197" s="9"/>
    </row>
    <row r="198" spans="1:4" s="10" customFormat="1" ht="17.25" customHeight="1" x14ac:dyDescent="0.3">
      <c r="A198" s="8"/>
      <c r="B198" s="48"/>
      <c r="C198" s="59"/>
      <c r="D198" s="9"/>
    </row>
    <row r="199" spans="1:4" s="10" customFormat="1" ht="17.25" customHeight="1" x14ac:dyDescent="0.3">
      <c r="A199" s="8"/>
      <c r="B199" s="48"/>
      <c r="C199" s="59"/>
      <c r="D199" s="9"/>
    </row>
    <row r="200" spans="1:4" s="10" customFormat="1" ht="17.25" customHeight="1" x14ac:dyDescent="0.3">
      <c r="A200" s="8"/>
      <c r="B200" s="48"/>
      <c r="C200" s="59"/>
      <c r="D200" s="9"/>
    </row>
    <row r="201" spans="1:4" s="10" customFormat="1" ht="17.25" customHeight="1" x14ac:dyDescent="0.3">
      <c r="A201" s="8"/>
      <c r="B201" s="48"/>
      <c r="C201" s="59"/>
      <c r="D201" s="9"/>
    </row>
    <row r="202" spans="1:4" s="10" customFormat="1" ht="17.25" customHeight="1" x14ac:dyDescent="0.3">
      <c r="A202" s="8"/>
      <c r="B202" s="48"/>
      <c r="C202" s="59"/>
      <c r="D202" s="9"/>
    </row>
    <row r="203" spans="1:4" s="10" customFormat="1" ht="17.25" customHeight="1" x14ac:dyDescent="0.3">
      <c r="A203" s="8"/>
      <c r="B203" s="48"/>
      <c r="C203" s="59"/>
      <c r="D203" s="9"/>
    </row>
    <row r="204" spans="1:4" s="10" customFormat="1" ht="17.25" customHeight="1" x14ac:dyDescent="0.3">
      <c r="A204" s="8"/>
      <c r="B204" s="48"/>
      <c r="C204" s="59"/>
      <c r="D204" s="9"/>
    </row>
    <row r="205" spans="1:4" s="10" customFormat="1" ht="17.25" customHeight="1" x14ac:dyDescent="0.3">
      <c r="A205" s="8"/>
      <c r="B205" s="48"/>
      <c r="C205" s="59"/>
      <c r="D205" s="9"/>
    </row>
    <row r="206" spans="1:4" s="10" customFormat="1" ht="17.25" customHeight="1" x14ac:dyDescent="0.3">
      <c r="A206" s="8"/>
      <c r="B206" s="48"/>
      <c r="C206" s="59"/>
      <c r="D206" s="9"/>
    </row>
    <row r="207" spans="1:4" s="10" customFormat="1" ht="17.25" customHeight="1" x14ac:dyDescent="0.3">
      <c r="A207" s="8"/>
      <c r="B207" s="48"/>
      <c r="C207" s="59"/>
      <c r="D207" s="9"/>
    </row>
    <row r="208" spans="1:4" s="10" customFormat="1" ht="17.25" customHeight="1" x14ac:dyDescent="0.3">
      <c r="A208" s="8"/>
      <c r="B208" s="48"/>
      <c r="C208" s="59"/>
      <c r="D208" s="9"/>
    </row>
    <row r="209" spans="1:4" s="10" customFormat="1" ht="17.25" customHeight="1" x14ac:dyDescent="0.3">
      <c r="A209" s="8"/>
      <c r="B209" s="48"/>
      <c r="C209" s="59"/>
      <c r="D209" s="9"/>
    </row>
    <row r="210" spans="1:4" s="10" customFormat="1" ht="17.25" customHeight="1" x14ac:dyDescent="0.3">
      <c r="A210" s="8"/>
      <c r="B210" s="48"/>
      <c r="C210" s="59"/>
      <c r="D210" s="9"/>
    </row>
    <row r="211" spans="1:4" s="10" customFormat="1" ht="17.25" customHeight="1" x14ac:dyDescent="0.3">
      <c r="A211" s="8"/>
      <c r="B211" s="48"/>
      <c r="C211" s="59"/>
      <c r="D211" s="9"/>
    </row>
    <row r="212" spans="1:4" s="10" customFormat="1" ht="17.25" customHeight="1" x14ac:dyDescent="0.3">
      <c r="A212" s="8"/>
      <c r="B212" s="48"/>
      <c r="C212" s="59"/>
      <c r="D212" s="9"/>
    </row>
    <row r="213" spans="1:4" s="10" customFormat="1" ht="17.25" customHeight="1" x14ac:dyDescent="0.3">
      <c r="A213" s="8"/>
      <c r="B213" s="48"/>
      <c r="C213" s="59"/>
      <c r="D213" s="9"/>
    </row>
    <row r="214" spans="1:4" s="10" customFormat="1" ht="17.25" customHeight="1" x14ac:dyDescent="0.3">
      <c r="A214" s="8"/>
      <c r="B214" s="48"/>
      <c r="C214" s="59"/>
      <c r="D214" s="9"/>
    </row>
    <row r="215" spans="1:4" s="10" customFormat="1" ht="17.25" customHeight="1" x14ac:dyDescent="0.3">
      <c r="A215" s="8"/>
      <c r="B215" s="48"/>
      <c r="C215" s="59"/>
      <c r="D215" s="9"/>
    </row>
    <row r="216" spans="1:4" s="10" customFormat="1" ht="17.25" customHeight="1" x14ac:dyDescent="0.3">
      <c r="A216" s="8"/>
      <c r="B216" s="48"/>
      <c r="C216" s="59"/>
      <c r="D216" s="9"/>
    </row>
    <row r="217" spans="1:4" s="10" customFormat="1" ht="17.25" customHeight="1" x14ac:dyDescent="0.3">
      <c r="A217" s="8"/>
      <c r="B217" s="48"/>
      <c r="C217" s="59"/>
      <c r="D217" s="9"/>
    </row>
    <row r="218" spans="1:4" s="10" customFormat="1" ht="17.25" customHeight="1" x14ac:dyDescent="0.3">
      <c r="A218" s="8"/>
      <c r="B218" s="48"/>
      <c r="C218" s="59"/>
      <c r="D218" s="9"/>
    </row>
    <row r="219" spans="1:4" s="10" customFormat="1" ht="17.25" customHeight="1" x14ac:dyDescent="0.3">
      <c r="A219" s="8"/>
      <c r="B219" s="48"/>
      <c r="C219" s="59"/>
      <c r="D219" s="9"/>
    </row>
    <row r="220" spans="1:4" s="10" customFormat="1" ht="17.25" customHeight="1" x14ac:dyDescent="0.3">
      <c r="A220" s="8"/>
      <c r="B220" s="48"/>
      <c r="C220" s="59"/>
      <c r="D220" s="9"/>
    </row>
    <row r="221" spans="1:4" s="10" customFormat="1" ht="17.25" customHeight="1" x14ac:dyDescent="0.3">
      <c r="A221" s="8"/>
      <c r="B221" s="48"/>
      <c r="C221" s="59"/>
      <c r="D221" s="9"/>
    </row>
    <row r="222" spans="1:4" s="10" customFormat="1" ht="17.25" customHeight="1" x14ac:dyDescent="0.3">
      <c r="A222" s="8"/>
      <c r="B222" s="48"/>
      <c r="C222" s="59"/>
      <c r="D222" s="9"/>
    </row>
    <row r="223" spans="1:4" s="10" customFormat="1" ht="17.25" customHeight="1" x14ac:dyDescent="0.3">
      <c r="A223" s="8"/>
      <c r="B223" s="48"/>
      <c r="C223" s="59"/>
      <c r="D223" s="9"/>
    </row>
    <row r="224" spans="1:4" s="10" customFormat="1" ht="17.25" customHeight="1" x14ac:dyDescent="0.3">
      <c r="A224" s="8"/>
      <c r="B224" s="48"/>
      <c r="C224" s="59"/>
      <c r="D224" s="9"/>
    </row>
    <row r="225" spans="1:4" s="10" customFormat="1" ht="17.25" customHeight="1" x14ac:dyDescent="0.3">
      <c r="A225" s="8"/>
      <c r="B225" s="48"/>
      <c r="C225" s="59"/>
      <c r="D225" s="9"/>
    </row>
    <row r="226" spans="1:4" s="10" customFormat="1" ht="17.25" customHeight="1" x14ac:dyDescent="0.3">
      <c r="A226" s="8"/>
      <c r="B226" s="48"/>
      <c r="C226" s="59"/>
      <c r="D226" s="9"/>
    </row>
    <row r="227" spans="1:4" s="10" customFormat="1" ht="17.25" customHeight="1" x14ac:dyDescent="0.3">
      <c r="A227" s="8"/>
      <c r="B227" s="48"/>
      <c r="C227" s="59"/>
      <c r="D227" s="9"/>
    </row>
    <row r="228" spans="1:4" s="10" customFormat="1" ht="17.25" customHeight="1" x14ac:dyDescent="0.3">
      <c r="A228" s="8"/>
      <c r="B228" s="48"/>
      <c r="C228" s="59"/>
      <c r="D228" s="9"/>
    </row>
    <row r="229" spans="1:4" s="10" customFormat="1" ht="17.25" customHeight="1" x14ac:dyDescent="0.3">
      <c r="A229" s="8"/>
      <c r="B229" s="48"/>
      <c r="C229" s="59"/>
      <c r="D229" s="9"/>
    </row>
    <row r="230" spans="1:4" s="10" customFormat="1" ht="17.25" customHeight="1" x14ac:dyDescent="0.3">
      <c r="A230" s="8"/>
      <c r="B230" s="48"/>
      <c r="C230" s="59"/>
      <c r="D230" s="9"/>
    </row>
    <row r="231" spans="1:4" s="10" customFormat="1" ht="17.25" customHeight="1" x14ac:dyDescent="0.3">
      <c r="A231" s="8"/>
      <c r="B231" s="48"/>
      <c r="C231" s="59"/>
      <c r="D231" s="9"/>
    </row>
    <row r="232" spans="1:4" s="10" customFormat="1" ht="17.25" customHeight="1" x14ac:dyDescent="0.3">
      <c r="A232" s="8"/>
      <c r="B232" s="48"/>
      <c r="C232" s="59"/>
      <c r="D232" s="9"/>
    </row>
    <row r="233" spans="1:4" s="10" customFormat="1" ht="17.25" customHeight="1" x14ac:dyDescent="0.3">
      <c r="A233" s="8"/>
      <c r="B233" s="48"/>
      <c r="C233" s="59"/>
      <c r="D233" s="9"/>
    </row>
    <row r="234" spans="1:4" s="10" customFormat="1" ht="17.25" customHeight="1" x14ac:dyDescent="0.3">
      <c r="A234" s="8"/>
      <c r="B234" s="48"/>
      <c r="C234" s="59"/>
      <c r="D234" s="9"/>
    </row>
    <row r="235" spans="1:4" s="10" customFormat="1" ht="17.25" customHeight="1" x14ac:dyDescent="0.3">
      <c r="A235" s="8"/>
      <c r="B235" s="48"/>
      <c r="C235" s="59"/>
      <c r="D235" s="9"/>
    </row>
    <row r="236" spans="1:4" s="10" customFormat="1" ht="17.25" customHeight="1" x14ac:dyDescent="0.3">
      <c r="A236" s="8"/>
      <c r="B236" s="48"/>
      <c r="C236" s="59"/>
      <c r="D236" s="9"/>
    </row>
    <row r="237" spans="1:4" s="10" customFormat="1" ht="17.25" customHeight="1" x14ac:dyDescent="0.3">
      <c r="A237" s="8"/>
      <c r="B237" s="48"/>
      <c r="C237" s="59"/>
      <c r="D237" s="9"/>
    </row>
    <row r="238" spans="1:4" s="10" customFormat="1" ht="17.25" customHeight="1" x14ac:dyDescent="0.3">
      <c r="A238" s="8"/>
      <c r="B238" s="48"/>
      <c r="C238" s="59"/>
      <c r="D238" s="9"/>
    </row>
    <row r="239" spans="1:4" s="10" customFormat="1" ht="17.25" customHeight="1" x14ac:dyDescent="0.3">
      <c r="A239" s="8"/>
      <c r="B239" s="48"/>
      <c r="C239" s="59"/>
      <c r="D239" s="9"/>
    </row>
    <row r="240" spans="1:4" s="10" customFormat="1" ht="17.25" customHeight="1" x14ac:dyDescent="0.3">
      <c r="A240" s="8"/>
      <c r="B240" s="48"/>
      <c r="C240" s="59"/>
      <c r="D240" s="9"/>
    </row>
    <row r="241" spans="1:4" s="10" customFormat="1" ht="17.25" customHeight="1" x14ac:dyDescent="0.3">
      <c r="A241" s="8"/>
      <c r="B241" s="48"/>
      <c r="C241" s="59"/>
      <c r="D241" s="9"/>
    </row>
    <row r="242" spans="1:4" s="10" customFormat="1" ht="17.25" customHeight="1" x14ac:dyDescent="0.3">
      <c r="A242" s="8"/>
      <c r="B242" s="48"/>
      <c r="C242" s="59"/>
      <c r="D242" s="9"/>
    </row>
    <row r="243" spans="1:4" s="10" customFormat="1" ht="17.25" customHeight="1" x14ac:dyDescent="0.3">
      <c r="A243" s="8"/>
      <c r="B243" s="48"/>
      <c r="C243" s="59"/>
      <c r="D243" s="9"/>
    </row>
    <row r="244" spans="1:4" s="10" customFormat="1" ht="17.25" customHeight="1" x14ac:dyDescent="0.3">
      <c r="A244" s="8"/>
      <c r="B244" s="48"/>
      <c r="C244" s="59"/>
      <c r="D244" s="9"/>
    </row>
    <row r="245" spans="1:4" s="10" customFormat="1" ht="17.25" customHeight="1" x14ac:dyDescent="0.3">
      <c r="A245" s="8"/>
      <c r="B245" s="48"/>
      <c r="C245" s="59"/>
      <c r="D245" s="9"/>
    </row>
    <row r="246" spans="1:4" s="10" customFormat="1" ht="17.25" customHeight="1" x14ac:dyDescent="0.3">
      <c r="A246" s="8"/>
      <c r="B246" s="48"/>
      <c r="C246" s="59"/>
      <c r="D246" s="9"/>
    </row>
    <row r="247" spans="1:4" s="10" customFormat="1" ht="17.25" customHeight="1" x14ac:dyDescent="0.3">
      <c r="A247" s="8"/>
      <c r="B247" s="48"/>
      <c r="C247" s="59"/>
      <c r="D247" s="9"/>
    </row>
    <row r="248" spans="1:4" s="10" customFormat="1" ht="17.25" customHeight="1" x14ac:dyDescent="0.3">
      <c r="A248" s="8"/>
      <c r="B248" s="48"/>
      <c r="C248" s="59"/>
      <c r="D248" s="9"/>
    </row>
    <row r="249" spans="1:4" s="10" customFormat="1" ht="17.25" customHeight="1" x14ac:dyDescent="0.3">
      <c r="A249" s="8"/>
      <c r="B249" s="48"/>
      <c r="C249" s="59"/>
      <c r="D249" s="9"/>
    </row>
    <row r="250" spans="1:4" s="10" customFormat="1" ht="17.25" customHeight="1" x14ac:dyDescent="0.3">
      <c r="A250" s="8"/>
      <c r="B250" s="48"/>
      <c r="C250" s="59"/>
      <c r="D250" s="9"/>
    </row>
    <row r="251" spans="1:4" s="10" customFormat="1" ht="17.25" customHeight="1" x14ac:dyDescent="0.3">
      <c r="A251" s="8"/>
      <c r="B251" s="48"/>
      <c r="C251" s="59"/>
      <c r="D251" s="9"/>
    </row>
    <row r="252" spans="1:4" s="10" customFormat="1" ht="17.25" customHeight="1" x14ac:dyDescent="0.3">
      <c r="A252" s="8"/>
      <c r="B252" s="48"/>
      <c r="C252" s="59"/>
      <c r="D252" s="9"/>
    </row>
    <row r="253" spans="1:4" s="10" customFormat="1" ht="17.25" customHeight="1" x14ac:dyDescent="0.3">
      <c r="A253" s="8"/>
      <c r="B253" s="48"/>
      <c r="C253" s="59"/>
      <c r="D253" s="9"/>
    </row>
    <row r="254" spans="1:4" s="10" customFormat="1" ht="17.25" customHeight="1" x14ac:dyDescent="0.3">
      <c r="A254" s="8"/>
      <c r="B254" s="48"/>
      <c r="C254" s="59"/>
      <c r="D254" s="9"/>
    </row>
    <row r="255" spans="1:4" s="10" customFormat="1" ht="17.25" customHeight="1" x14ac:dyDescent="0.3">
      <c r="A255" s="8"/>
      <c r="B255" s="48"/>
      <c r="C255" s="59"/>
      <c r="D255" s="9"/>
    </row>
    <row r="256" spans="1:4" s="10" customFormat="1" ht="17.25" customHeight="1" x14ac:dyDescent="0.3">
      <c r="A256" s="8"/>
      <c r="B256" s="48"/>
      <c r="C256" s="59"/>
      <c r="D256" s="9"/>
    </row>
    <row r="257" spans="1:8" s="10" customFormat="1" ht="17.25" customHeight="1" x14ac:dyDescent="0.3">
      <c r="A257" s="8"/>
      <c r="B257" s="48"/>
      <c r="C257" s="59"/>
      <c r="D257" s="9"/>
    </row>
    <row r="258" spans="1:8" s="10" customFormat="1" ht="17.25" customHeight="1" x14ac:dyDescent="0.3">
      <c r="A258" s="8"/>
      <c r="B258" s="4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4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4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4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4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4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4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4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4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4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4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4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4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48"/>
      <c r="C271" s="59"/>
      <c r="D271" s="9"/>
      <c r="E271" s="3"/>
      <c r="F271" s="3"/>
      <c r="G271" s="3"/>
      <c r="H271" s="3"/>
    </row>
  </sheetData>
  <protectedRanges>
    <protectedRange algorithmName="SHA-512" hashValue="XcpPwL7VBw5Cd3pJI76kgOYgdYPXVC3V+24KUwewPHAf6TBgppAZSrM4xMgJDhHx6UdqaNIj2KhnfXw957vTIQ==" saltValue="2hdrSLIHtUwdzkPkvq+kwQ==" spinCount="100000" sqref="F5 F34 F63" name="Range2_1"/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C1:C27 C29:C109" name="Range2_1_1_1"/>
  </protectedRanges>
  <customSheetViews>
    <customSheetView guid="{B6E5C2EF-81FD-4955-9A2E-27718720FDF4}" topLeftCell="A88">
      <selection activeCell="B98" sqref="B98"/>
      <pageMargins left="0.7" right="0.7" top="0.75" bottom="0.75" header="0.3" footer="0.3"/>
    </customSheetView>
    <customSheetView guid="{5251B88A-CFF0-4719-9DB5-7738BAF824D5}">
      <selection activeCell="E64" sqref="E64:H64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activeCell="A13" sqref="A13"/>
      <pageMargins left="0.7" right="0.7" top="0.75" bottom="0.75" header="0.3" footer="0.3"/>
    </customSheetView>
    <customSheetView guid="{918F15FC-6A50-472D-91BD-21105F59D168}">
      <selection activeCell="A13" sqref="A13"/>
      <pageMargins left="0.7" right="0.7" top="0.75" bottom="0.75" header="0.3" footer="0.3"/>
    </customSheetView>
    <customSheetView guid="{A3E4444C-0049-4255-BAB8-8BD563740211}" topLeftCell="A88">
      <selection activeCell="B98" sqref="B98"/>
      <pageMargins left="0.7" right="0.7" top="0.75" bottom="0.75" header="0.3" footer="0.3"/>
    </customSheetView>
    <customSheetView guid="{0E3BE51C-5E77-48BF-B29C-3F16955DA498}" topLeftCell="A88">
      <selection activeCell="B98" sqref="B98"/>
      <pageMargins left="0.7" right="0.7" top="0.75" bottom="0.75" header="0.3" footer="0.3"/>
    </customSheetView>
    <customSheetView guid="{D7457AFB-39B0-4E77-85A8-7B1D48F80A0F}">
      <selection activeCell="A13" sqref="A13"/>
      <pageMargins left="0.7" right="0.7" top="0.75" bottom="0.75" header="0.3" footer="0.3"/>
    </customSheetView>
    <customSheetView guid="{05199EEE-3B6B-49ED-A8A6-30694890E912}" showPageBreaks="1">
      <selection activeCell="A21" sqref="A21:XFD21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101:H103"/>
    <mergeCell ref="E68:H70"/>
    <mergeCell ref="E35:H37"/>
  </mergeCells>
  <hyperlinks>
    <hyperlink ref="E5:H5" location="'13th'!D1" display="ACCESS" xr:uid="{00000000-0004-0000-0D00-000000000000}"/>
    <hyperlink ref="E8:H8" location="'13th'!D109" display="PROCESS" xr:uid="{00000000-0004-0000-0D00-000005000000}"/>
    <hyperlink ref="E7:H7" location="'13th'!D79" display="JP" xr:uid="{00000000-0004-0000-0D00-000006000000}"/>
    <hyperlink ref="E6:H6" location="'13th'!D52" display="ERESOURCES" xr:uid="{00000000-0004-0000-0D00-000007000000}"/>
    <hyperlink ref="E104:H104" location="'13th'!D1" display="ACCESS" xr:uid="{C4E131F5-31AC-452D-8EA1-10B2522425A0}"/>
    <hyperlink ref="E105:H105" location="'13th'!D26" display="ERESOURCES" xr:uid="{CFD389EF-4956-44EC-994F-3D2B266FC697}"/>
    <hyperlink ref="E106:H106" location="'13th'!D53" display="JP" xr:uid="{B9714DBE-74F1-4C92-A88A-0778F5AF3723}"/>
    <hyperlink ref="E107:H107" location="'13th'!D80" display="PROCESS" xr:uid="{5B7AB1F9-EC89-4DAB-8DAB-0E6E3ADA5745}"/>
    <hyperlink ref="E71:H71" location="'13th'!D1" display="ACCESS" xr:uid="{5378CCBA-09A4-479E-A19D-DBA62E435B04}"/>
    <hyperlink ref="E72:H72" location="'13th'!D26" display="ERESOURCES" xr:uid="{8A8FBE9A-9E2D-4A99-BB0F-60530DF5D654}"/>
    <hyperlink ref="E73:H73" location="'13th'!D53" display="JP" xr:uid="{4CEFDA48-9B59-4AE6-AB0B-F8327ACA1216}"/>
    <hyperlink ref="E74:H74" location="'13th'!D109" display="PROCESS" xr:uid="{540977DA-8853-4478-B046-FD590A387142}"/>
    <hyperlink ref="E38:H38" location="'13th'!D1" display="ACCESS" xr:uid="{48231A25-771E-41CD-A56F-58EE8CEF2843}"/>
    <hyperlink ref="E39:H39" location="'13th'!D26" display="ERESOURCES" xr:uid="{D2250BCB-F1CD-4413-824A-C32CD6CE7343}"/>
    <hyperlink ref="E40:H40" location="'13th'!D79" display="JP" xr:uid="{3B2D4C7B-0ED3-4053-8C46-EFD6F66DF510}"/>
    <hyperlink ref="E41:H41" location="'13th'!D109" display="PROCESS" xr:uid="{511FD591-AFCD-4063-A173-7F180A5A5786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271"/>
  <sheetViews>
    <sheetView zoomScaleNormal="100" workbookViewId="0">
      <selection activeCell="B38" sqref="B38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4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.75" customHeight="1" x14ac:dyDescent="0.35">
      <c r="A9" s="25" t="s">
        <v>68</v>
      </c>
      <c r="B9" s="53"/>
      <c r="C9" s="42" t="s">
        <v>69</v>
      </c>
      <c r="E9" s="61"/>
      <c r="F9" s="62"/>
      <c r="G9" s="63"/>
      <c r="H9" s="64"/>
    </row>
    <row r="10" spans="1:8" ht="19.5" customHeight="1" x14ac:dyDescent="0.35">
      <c r="A10" s="25" t="s">
        <v>97</v>
      </c>
      <c r="B10" s="53"/>
      <c r="C10" s="42" t="s">
        <v>69</v>
      </c>
      <c r="H10" s="22"/>
    </row>
    <row r="11" spans="1:8" ht="18" x14ac:dyDescent="0.35">
      <c r="A11" s="25" t="s">
        <v>104</v>
      </c>
      <c r="B11" s="53"/>
      <c r="C11" s="42" t="s">
        <v>69</v>
      </c>
      <c r="H11" s="22"/>
    </row>
    <row r="12" spans="1:8" ht="18" x14ac:dyDescent="0.35">
      <c r="A12" s="25" t="s">
        <v>107</v>
      </c>
      <c r="B12" s="53"/>
      <c r="C12" s="42" t="s">
        <v>69</v>
      </c>
    </row>
    <row r="13" spans="1:8" ht="18" x14ac:dyDescent="0.35">
      <c r="A13" s="25" t="s">
        <v>105</v>
      </c>
      <c r="B13" s="53"/>
      <c r="C13" s="42" t="s">
        <v>69</v>
      </c>
    </row>
    <row r="14" spans="1:8" ht="18" x14ac:dyDescent="0.35">
      <c r="A14" s="27" t="s">
        <v>62</v>
      </c>
      <c r="B14" s="53"/>
      <c r="C14" s="43" t="s">
        <v>3</v>
      </c>
    </row>
    <row r="15" spans="1:8" ht="18" x14ac:dyDescent="0.35">
      <c r="A15" s="27" t="s">
        <v>113</v>
      </c>
      <c r="B15" s="53"/>
      <c r="C15" s="43" t="s">
        <v>3</v>
      </c>
    </row>
    <row r="16" spans="1:8" ht="18" x14ac:dyDescent="0.35">
      <c r="A16" s="27" t="s">
        <v>133</v>
      </c>
      <c r="B16" s="53"/>
      <c r="C16" s="43" t="s">
        <v>3</v>
      </c>
    </row>
    <row r="17" spans="1:8" ht="18" x14ac:dyDescent="0.35">
      <c r="A17" s="27" t="s">
        <v>75</v>
      </c>
      <c r="B17" s="53"/>
      <c r="C17" s="43" t="s">
        <v>3</v>
      </c>
    </row>
    <row r="18" spans="1:8" ht="18" x14ac:dyDescent="0.35">
      <c r="A18" s="27" t="s">
        <v>76</v>
      </c>
      <c r="B18" s="53"/>
      <c r="C18" s="43" t="s">
        <v>3</v>
      </c>
    </row>
    <row r="19" spans="1:8" ht="18" x14ac:dyDescent="0.35">
      <c r="A19" s="27" t="s">
        <v>63</v>
      </c>
      <c r="B19" s="53"/>
      <c r="C19" s="43" t="s">
        <v>3</v>
      </c>
    </row>
    <row r="20" spans="1:8" ht="18" x14ac:dyDescent="0.35">
      <c r="A20" s="27" t="s">
        <v>77</v>
      </c>
      <c r="B20" s="53"/>
      <c r="C20" s="43" t="s">
        <v>3</v>
      </c>
    </row>
    <row r="21" spans="1:8" ht="18" x14ac:dyDescent="0.35">
      <c r="A21" s="27" t="s">
        <v>64</v>
      </c>
      <c r="B21" s="53"/>
      <c r="C21" s="43" t="s">
        <v>3</v>
      </c>
    </row>
    <row r="22" spans="1:8" ht="18" x14ac:dyDescent="0.35">
      <c r="A22" s="28" t="s">
        <v>36</v>
      </c>
      <c r="B22" s="53"/>
      <c r="C22" s="44" t="s">
        <v>35</v>
      </c>
    </row>
    <row r="23" spans="1:8" ht="18.75" customHeight="1" x14ac:dyDescent="0.35">
      <c r="A23" s="28" t="s">
        <v>37</v>
      </c>
      <c r="B23" s="53"/>
      <c r="C23" s="44" t="s">
        <v>35</v>
      </c>
    </row>
    <row r="24" spans="1:8" ht="18.75" customHeight="1" x14ac:dyDescent="0.35">
      <c r="A24" s="28" t="s">
        <v>85</v>
      </c>
      <c r="B24" s="53"/>
      <c r="C24" s="44" t="s">
        <v>35</v>
      </c>
    </row>
    <row r="25" spans="1:8" ht="18.75" customHeight="1" x14ac:dyDescent="0.35">
      <c r="A25" s="28" t="s">
        <v>79</v>
      </c>
      <c r="B25" s="53"/>
      <c r="C25" s="44" t="s">
        <v>35</v>
      </c>
    </row>
    <row r="26" spans="1:8" ht="18.75" customHeight="1" x14ac:dyDescent="0.35">
      <c r="A26" s="29" t="s">
        <v>81</v>
      </c>
      <c r="B26" s="53"/>
      <c r="C26" s="15" t="s">
        <v>6</v>
      </c>
    </row>
    <row r="27" spans="1:8" ht="18.75" customHeight="1" x14ac:dyDescent="0.35">
      <c r="A27" s="29" t="s">
        <v>82</v>
      </c>
      <c r="B27" s="53"/>
      <c r="C27" s="15" t="s">
        <v>6</v>
      </c>
    </row>
    <row r="28" spans="1:8" ht="18.75" customHeight="1" x14ac:dyDescent="0.35">
      <c r="A28" s="29" t="s">
        <v>83</v>
      </c>
      <c r="B28" s="53"/>
      <c r="C28" s="15" t="s">
        <v>6</v>
      </c>
    </row>
    <row r="29" spans="1:8" ht="18.75" customHeight="1" x14ac:dyDescent="0.35">
      <c r="A29" s="30" t="s">
        <v>122</v>
      </c>
      <c r="B29" s="54"/>
      <c r="C29" s="31" t="s">
        <v>65</v>
      </c>
    </row>
    <row r="30" spans="1:8" ht="18.75" customHeight="1" x14ac:dyDescent="0.35">
      <c r="A30" s="30" t="s">
        <v>66</v>
      </c>
      <c r="B30" s="53"/>
      <c r="C30" s="31" t="s">
        <v>65</v>
      </c>
      <c r="D30" s="126"/>
    </row>
    <row r="31" spans="1:8" ht="18.75" customHeight="1" x14ac:dyDescent="0.35">
      <c r="A31" s="30" t="s">
        <v>121</v>
      </c>
      <c r="B31" s="53"/>
      <c r="C31" s="31" t="s">
        <v>65</v>
      </c>
      <c r="E31" s="155"/>
      <c r="F31" s="155"/>
      <c r="G31" s="155"/>
      <c r="H31" s="155"/>
    </row>
    <row r="32" spans="1:8" ht="18.75" customHeight="1" x14ac:dyDescent="0.35">
      <c r="A32" s="30" t="s">
        <v>120</v>
      </c>
      <c r="B32" s="55"/>
      <c r="C32" s="31" t="s">
        <v>65</v>
      </c>
      <c r="E32" s="155"/>
      <c r="F32" s="155"/>
      <c r="G32" s="155"/>
      <c r="H32" s="155"/>
    </row>
    <row r="33" spans="1:8" ht="18.75" customHeight="1" x14ac:dyDescent="0.35">
      <c r="A33" s="30" t="s">
        <v>123</v>
      </c>
      <c r="B33" s="52"/>
      <c r="C33" s="31" t="s">
        <v>65</v>
      </c>
      <c r="E33" s="155"/>
      <c r="F33" s="155"/>
      <c r="G33" s="155"/>
      <c r="H33" s="155"/>
    </row>
    <row r="34" spans="1:8" ht="18.75" customHeight="1" x14ac:dyDescent="0.35">
      <c r="A34" s="30" t="s">
        <v>124</v>
      </c>
      <c r="B34" s="55"/>
      <c r="C34" s="31" t="s">
        <v>65</v>
      </c>
      <c r="E34" s="132"/>
      <c r="F34" s="128"/>
      <c r="G34" s="133"/>
      <c r="H34" s="129"/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65" t="s">
        <v>11</v>
      </c>
      <c r="F38" s="60" t="s">
        <v>69</v>
      </c>
      <c r="G38" s="66" t="s">
        <v>3</v>
      </c>
      <c r="H38" s="67" t="s">
        <v>11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">
        <v>6</v>
      </c>
      <c r="F39" s="69" t="s">
        <v>0</v>
      </c>
      <c r="G39" s="70" t="s">
        <v>34</v>
      </c>
      <c r="H39" s="71" t="s">
        <v>4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">
        <v>10</v>
      </c>
      <c r="F40" s="73" t="s">
        <v>9</v>
      </c>
      <c r="G40" s="74" t="s">
        <v>39</v>
      </c>
      <c r="H40" s="75" t="s">
        <v>38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">
        <v>5</v>
      </c>
      <c r="F41" s="77" t="s">
        <v>1</v>
      </c>
      <c r="G41" s="78" t="s">
        <v>42</v>
      </c>
      <c r="H41" s="79" t="s">
        <v>7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8" ht="18.75" customHeight="1" x14ac:dyDescent="0.35">
      <c r="A49" s="33" t="s">
        <v>95</v>
      </c>
      <c r="B49" s="53"/>
      <c r="C49" s="20" t="s">
        <v>4</v>
      </c>
    </row>
    <row r="50" spans="1:8" ht="18.75" customHeight="1" x14ac:dyDescent="0.35">
      <c r="A50" s="33" t="s">
        <v>102</v>
      </c>
      <c r="B50" s="53"/>
      <c r="C50" s="20" t="s">
        <v>4</v>
      </c>
    </row>
    <row r="51" spans="1:8" ht="18.75" customHeight="1" x14ac:dyDescent="0.35">
      <c r="A51" s="33" t="s">
        <v>109</v>
      </c>
      <c r="B51" s="53"/>
      <c r="C51" s="20" t="s">
        <v>4</v>
      </c>
    </row>
    <row r="52" spans="1:8" ht="18.75" customHeight="1" x14ac:dyDescent="0.35">
      <c r="A52" s="33" t="s">
        <v>119</v>
      </c>
      <c r="B52" s="53"/>
      <c r="C52" s="20" t="s">
        <v>4</v>
      </c>
    </row>
    <row r="53" spans="1:8" ht="18.75" customHeight="1" x14ac:dyDescent="0.35">
      <c r="A53" s="34" t="s">
        <v>25</v>
      </c>
      <c r="B53" s="53"/>
      <c r="C53" s="18" t="s">
        <v>10</v>
      </c>
    </row>
    <row r="54" spans="1:8" ht="18.75" customHeight="1" x14ac:dyDescent="0.35">
      <c r="A54" s="34" t="s">
        <v>33</v>
      </c>
      <c r="B54" s="55"/>
      <c r="C54" s="18" t="s">
        <v>10</v>
      </c>
    </row>
    <row r="55" spans="1:8" ht="18.75" customHeight="1" x14ac:dyDescent="0.35">
      <c r="A55" s="34" t="s">
        <v>26</v>
      </c>
      <c r="B55" s="52"/>
      <c r="C55" s="18" t="s">
        <v>10</v>
      </c>
    </row>
    <row r="56" spans="1:8" ht="18.75" customHeight="1" x14ac:dyDescent="0.35">
      <c r="A56" s="34" t="s">
        <v>30</v>
      </c>
      <c r="B56" s="53"/>
      <c r="C56" s="18" t="s">
        <v>10</v>
      </c>
    </row>
    <row r="57" spans="1:8" ht="18.75" customHeight="1" x14ac:dyDescent="0.35">
      <c r="A57" s="35" t="s">
        <v>98</v>
      </c>
      <c r="B57" s="53"/>
      <c r="C57" s="21" t="s">
        <v>9</v>
      </c>
    </row>
    <row r="58" spans="1:8" ht="18.75" customHeight="1" x14ac:dyDescent="0.35">
      <c r="A58" s="35" t="s">
        <v>89</v>
      </c>
      <c r="B58" s="53"/>
      <c r="C58" s="21" t="s">
        <v>9</v>
      </c>
    </row>
    <row r="59" spans="1:8" ht="18.75" customHeight="1" x14ac:dyDescent="0.35">
      <c r="A59" s="35" t="s">
        <v>87</v>
      </c>
      <c r="B59" s="53"/>
      <c r="C59" s="21" t="s">
        <v>9</v>
      </c>
    </row>
    <row r="60" spans="1:8" ht="18.75" customHeight="1" x14ac:dyDescent="0.35">
      <c r="A60" s="35" t="s">
        <v>90</v>
      </c>
      <c r="B60" s="53"/>
      <c r="C60" s="21" t="s">
        <v>9</v>
      </c>
      <c r="E60" s="141"/>
      <c r="F60" s="141"/>
      <c r="G60" s="141"/>
      <c r="H60" s="141"/>
    </row>
    <row r="61" spans="1:8" ht="18.75" customHeight="1" x14ac:dyDescent="0.35">
      <c r="A61" s="35" t="s">
        <v>86</v>
      </c>
      <c r="B61" s="53"/>
      <c r="C61" s="21" t="s">
        <v>9</v>
      </c>
      <c r="E61" s="141"/>
      <c r="F61" s="141"/>
      <c r="G61" s="141"/>
      <c r="H61" s="141"/>
    </row>
    <row r="62" spans="1:8" ht="18.75" customHeight="1" x14ac:dyDescent="0.35">
      <c r="A62" s="35" t="s">
        <v>91</v>
      </c>
      <c r="B62" s="53"/>
      <c r="C62" s="21" t="s">
        <v>9</v>
      </c>
      <c r="E62" s="141"/>
      <c r="F62" s="141"/>
      <c r="G62" s="141"/>
      <c r="H62" s="141"/>
    </row>
    <row r="63" spans="1:8" ht="18.75" customHeight="1" x14ac:dyDescent="0.35">
      <c r="A63" s="35" t="s">
        <v>92</v>
      </c>
      <c r="B63" s="53"/>
      <c r="C63" s="21" t="s">
        <v>9</v>
      </c>
      <c r="E63" s="132"/>
      <c r="F63" s="128"/>
      <c r="G63" s="133"/>
      <c r="H63" s="129"/>
    </row>
    <row r="64" spans="1:8" ht="18.75" customHeight="1" x14ac:dyDescent="0.35">
      <c r="A64" s="35" t="s">
        <v>51</v>
      </c>
      <c r="B64" s="55"/>
      <c r="C64" s="21" t="s">
        <v>9</v>
      </c>
      <c r="E64" s="134"/>
      <c r="F64" s="130"/>
      <c r="G64" s="135"/>
      <c r="H64" s="131"/>
    </row>
    <row r="65" spans="1:8" ht="18.75" customHeight="1" x14ac:dyDescent="0.35">
      <c r="A65" s="35" t="s">
        <v>60</v>
      </c>
      <c r="B65" s="55"/>
      <c r="C65" s="21" t="s">
        <v>9</v>
      </c>
      <c r="E65" s="136"/>
      <c r="F65" s="137"/>
      <c r="G65" s="138"/>
      <c r="H65" s="130"/>
    </row>
    <row r="66" spans="1:8" ht="18.75" customHeight="1" x14ac:dyDescent="0.35">
      <c r="A66" s="35" t="s">
        <v>58</v>
      </c>
      <c r="B66" s="55"/>
      <c r="C66" s="21" t="s">
        <v>9</v>
      </c>
      <c r="E66" s="135"/>
      <c r="F66" s="139"/>
      <c r="G66" s="136"/>
      <c r="H66" s="140"/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65" t="s">
        <v>11</v>
      </c>
      <c r="F71" s="60" t="s">
        <v>69</v>
      </c>
      <c r="G71" s="66" t="s">
        <v>3</v>
      </c>
      <c r="H71" s="67" t="s">
        <v>35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">
        <v>6</v>
      </c>
      <c r="F72" s="69" t="s">
        <v>0</v>
      </c>
      <c r="G72" s="70" t="s">
        <v>34</v>
      </c>
      <c r="H72" s="71" t="s">
        <v>4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">
        <v>10</v>
      </c>
      <c r="F73" s="73" t="s">
        <v>9</v>
      </c>
      <c r="G73" s="74" t="s">
        <v>39</v>
      </c>
      <c r="H73" s="75" t="s">
        <v>38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">
        <v>5</v>
      </c>
      <c r="F74" s="77" t="s">
        <v>1</v>
      </c>
      <c r="G74" s="78" t="s">
        <v>42</v>
      </c>
      <c r="H74" s="79" t="s">
        <v>7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8" ht="18.75" customHeight="1" x14ac:dyDescent="0.35">
      <c r="A81" s="26" t="s">
        <v>110</v>
      </c>
      <c r="B81" s="53"/>
      <c r="C81" s="17" t="s">
        <v>5</v>
      </c>
    </row>
    <row r="82" spans="1:8" ht="18" x14ac:dyDescent="0.35">
      <c r="A82" s="26" t="s">
        <v>71</v>
      </c>
      <c r="B82" s="53"/>
      <c r="C82" s="17" t="s">
        <v>5</v>
      </c>
    </row>
    <row r="83" spans="1:8" ht="18" x14ac:dyDescent="0.35">
      <c r="A83" s="26" t="s">
        <v>127</v>
      </c>
      <c r="B83" s="53"/>
      <c r="C83" s="17" t="s">
        <v>5</v>
      </c>
      <c r="E83" s="10"/>
      <c r="F83" s="10"/>
      <c r="G83" s="10"/>
      <c r="H83" s="10"/>
    </row>
    <row r="84" spans="1:8" ht="18" x14ac:dyDescent="0.35">
      <c r="A84" s="26" t="s">
        <v>128</v>
      </c>
      <c r="B84" s="53"/>
      <c r="C84" s="17" t="s">
        <v>5</v>
      </c>
      <c r="E84" s="10"/>
      <c r="F84" s="10"/>
      <c r="G84" s="10"/>
      <c r="H84" s="10"/>
    </row>
    <row r="85" spans="1:8" ht="18" x14ac:dyDescent="0.35">
      <c r="A85" s="26" t="s">
        <v>129</v>
      </c>
      <c r="B85" s="53"/>
      <c r="C85" s="17" t="s">
        <v>5</v>
      </c>
      <c r="E85" s="10"/>
      <c r="F85" s="10"/>
      <c r="G85" s="10"/>
      <c r="H85" s="10"/>
    </row>
    <row r="86" spans="1:8" ht="18.75" customHeight="1" x14ac:dyDescent="0.35">
      <c r="A86" s="26" t="s">
        <v>72</v>
      </c>
      <c r="B86" s="53"/>
      <c r="C86" s="17" t="s">
        <v>5</v>
      </c>
      <c r="E86" s="10"/>
      <c r="F86" s="10"/>
      <c r="G86" s="10"/>
      <c r="H86" s="10"/>
    </row>
    <row r="87" spans="1:8" ht="18.75" customHeight="1" x14ac:dyDescent="0.35">
      <c r="A87" s="26" t="s">
        <v>61</v>
      </c>
      <c r="B87" s="53"/>
      <c r="C87" s="17" t="s">
        <v>5</v>
      </c>
      <c r="E87" s="10"/>
      <c r="F87" s="10"/>
      <c r="G87" s="10"/>
      <c r="H87" s="10"/>
    </row>
    <row r="88" spans="1:8" ht="18.75" customHeight="1" x14ac:dyDescent="0.35">
      <c r="A88" s="26" t="s">
        <v>21</v>
      </c>
      <c r="B88" s="53"/>
      <c r="C88" s="17" t="s">
        <v>5</v>
      </c>
      <c r="E88" s="10"/>
      <c r="F88" s="10"/>
      <c r="G88" s="10"/>
      <c r="H88" s="10"/>
    </row>
    <row r="89" spans="1:8" ht="18.75" customHeight="1" x14ac:dyDescent="0.35">
      <c r="A89" s="26" t="s">
        <v>130</v>
      </c>
      <c r="B89" s="53"/>
      <c r="C89" s="17" t="s">
        <v>5</v>
      </c>
      <c r="E89" s="10"/>
      <c r="F89" s="10"/>
      <c r="G89" s="10"/>
      <c r="H89" s="10"/>
    </row>
    <row r="90" spans="1:8" ht="18.75" customHeight="1" x14ac:dyDescent="0.35">
      <c r="A90" s="26" t="s">
        <v>131</v>
      </c>
      <c r="B90" s="53"/>
      <c r="C90" s="17" t="s">
        <v>5</v>
      </c>
      <c r="E90" s="10"/>
      <c r="F90" s="10"/>
      <c r="G90" s="10"/>
      <c r="H90" s="10"/>
    </row>
    <row r="91" spans="1:8" ht="18.75" customHeight="1" x14ac:dyDescent="0.35">
      <c r="A91" s="26" t="s">
        <v>70</v>
      </c>
      <c r="B91" s="53"/>
      <c r="C91" s="17" t="s">
        <v>5</v>
      </c>
      <c r="E91" s="10"/>
      <c r="F91" s="10"/>
      <c r="G91" s="10"/>
      <c r="H91" s="10"/>
    </row>
    <row r="92" spans="1:8" ht="18.75" customHeight="1" x14ac:dyDescent="0.35">
      <c r="A92" s="26" t="s">
        <v>101</v>
      </c>
      <c r="B92" s="53"/>
      <c r="C92" s="17" t="s">
        <v>5</v>
      </c>
      <c r="E92" s="10"/>
      <c r="F92" s="10"/>
      <c r="G92" s="10"/>
      <c r="H92" s="10"/>
    </row>
    <row r="93" spans="1:8" ht="18.75" customHeight="1" x14ac:dyDescent="0.35">
      <c r="A93" s="26" t="s">
        <v>29</v>
      </c>
      <c r="B93" s="53"/>
      <c r="C93" s="17" t="s">
        <v>5</v>
      </c>
      <c r="E93" s="10"/>
      <c r="F93" s="10"/>
      <c r="G93" s="10"/>
      <c r="H93" s="10"/>
    </row>
    <row r="94" spans="1:8" ht="18.75" customHeight="1" x14ac:dyDescent="0.35">
      <c r="A94" s="26" t="s">
        <v>78</v>
      </c>
      <c r="B94" s="53"/>
      <c r="C94" s="17" t="s">
        <v>5</v>
      </c>
      <c r="E94" s="10"/>
      <c r="F94" s="10"/>
      <c r="G94" s="10"/>
      <c r="H94" s="10"/>
    </row>
    <row r="95" spans="1:8" ht="18.75" customHeight="1" x14ac:dyDescent="0.35">
      <c r="A95" s="26" t="s">
        <v>73</v>
      </c>
      <c r="B95" s="53"/>
      <c r="C95" s="17" t="s">
        <v>5</v>
      </c>
      <c r="E95" s="10"/>
      <c r="F95" s="10"/>
      <c r="G95" s="10"/>
      <c r="H95" s="10"/>
    </row>
    <row r="96" spans="1:8" ht="18.75" customHeight="1" x14ac:dyDescent="0.35">
      <c r="A96" s="26" t="s">
        <v>74</v>
      </c>
      <c r="B96" s="53"/>
      <c r="C96" s="17" t="s">
        <v>5</v>
      </c>
      <c r="E96" s="10"/>
      <c r="F96" s="10"/>
      <c r="G96" s="10"/>
      <c r="H96" s="10"/>
    </row>
    <row r="97" spans="1:8" ht="18.75" customHeight="1" x14ac:dyDescent="0.35">
      <c r="A97" s="39" t="s">
        <v>18</v>
      </c>
      <c r="B97" s="53"/>
      <c r="C97" s="24" t="s">
        <v>1</v>
      </c>
      <c r="E97" s="10"/>
      <c r="F97" s="10"/>
      <c r="G97" s="10"/>
      <c r="H97" s="10"/>
    </row>
    <row r="98" spans="1:8" ht="18.75" customHeight="1" x14ac:dyDescent="0.35">
      <c r="A98" s="39" t="s">
        <v>14</v>
      </c>
      <c r="B98" s="55"/>
      <c r="C98" s="24" t="s">
        <v>1</v>
      </c>
      <c r="E98" s="10"/>
      <c r="F98" s="10"/>
      <c r="G98" s="10"/>
      <c r="H98" s="10"/>
    </row>
    <row r="99" spans="1:8" ht="18.75" customHeight="1" x14ac:dyDescent="0.35">
      <c r="A99" s="39" t="s">
        <v>47</v>
      </c>
      <c r="B99" s="55"/>
      <c r="C99" s="24" t="s">
        <v>1</v>
      </c>
      <c r="E99" s="10"/>
      <c r="F99" s="10"/>
      <c r="G99" s="10"/>
      <c r="H99" s="10"/>
    </row>
    <row r="100" spans="1:8" ht="18.75" customHeight="1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.75" customHeight="1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.75" customHeight="1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.75" customHeight="1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.75" customHeight="1" x14ac:dyDescent="0.35">
      <c r="A104" s="41" t="s">
        <v>15</v>
      </c>
      <c r="B104" s="56"/>
      <c r="C104" s="23" t="s">
        <v>7</v>
      </c>
      <c r="E104" s="65" t="s">
        <v>11</v>
      </c>
      <c r="F104" s="60" t="s">
        <v>69</v>
      </c>
      <c r="G104" s="66" t="s">
        <v>3</v>
      </c>
      <c r="H104" s="67" t="s">
        <v>35</v>
      </c>
    </row>
    <row r="105" spans="1:8" ht="18.75" customHeight="1" x14ac:dyDescent="0.35">
      <c r="A105" s="41" t="s">
        <v>115</v>
      </c>
      <c r="B105" s="53"/>
      <c r="C105" s="23" t="s">
        <v>7</v>
      </c>
      <c r="E105" s="68" t="s">
        <v>6</v>
      </c>
      <c r="F105" s="69" t="s">
        <v>0</v>
      </c>
      <c r="G105" s="70" t="s">
        <v>34</v>
      </c>
      <c r="H105" s="71" t="s">
        <v>4</v>
      </c>
    </row>
    <row r="106" spans="1:8" ht="18.75" customHeight="1" x14ac:dyDescent="0.35">
      <c r="A106" s="41" t="s">
        <v>116</v>
      </c>
      <c r="B106" s="53"/>
      <c r="C106" s="23" t="s">
        <v>7</v>
      </c>
      <c r="E106" s="72" t="s">
        <v>10</v>
      </c>
      <c r="F106" s="73" t="s">
        <v>9</v>
      </c>
      <c r="G106" s="74" t="s">
        <v>39</v>
      </c>
      <c r="H106" s="75" t="s">
        <v>38</v>
      </c>
    </row>
    <row r="107" spans="1:8" ht="18.75" customHeight="1" x14ac:dyDescent="0.35">
      <c r="A107" s="41" t="s">
        <v>117</v>
      </c>
      <c r="B107" s="53"/>
      <c r="C107" s="23" t="s">
        <v>7</v>
      </c>
      <c r="E107" s="76" t="s">
        <v>5</v>
      </c>
      <c r="F107" s="77" t="s">
        <v>1</v>
      </c>
      <c r="G107" s="78" t="s">
        <v>42</v>
      </c>
      <c r="H107" s="79" t="s">
        <v>7</v>
      </c>
    </row>
    <row r="108" spans="1:8" ht="18.75" customHeight="1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.75" customHeight="1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57"/>
      <c r="C110" s="3"/>
      <c r="E110" s="10"/>
      <c r="F110" s="10"/>
      <c r="G110" s="10"/>
      <c r="H110" s="10"/>
    </row>
    <row r="111" spans="1:8" ht="18.75" customHeight="1" x14ac:dyDescent="0.3">
      <c r="A111" s="3"/>
      <c r="B111" s="50"/>
      <c r="C111" s="3"/>
      <c r="E111" s="10"/>
      <c r="F111" s="10"/>
      <c r="G111" s="10"/>
      <c r="H111" s="10"/>
    </row>
    <row r="112" spans="1:8" ht="18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s="7" customFormat="1" ht="17.25" customHeight="1" x14ac:dyDescent="0.35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s="10" customFormat="1" ht="17.25" customHeight="1" x14ac:dyDescent="0.3">
      <c r="A114" s="2"/>
      <c r="B114" s="48"/>
      <c r="C114" s="59"/>
      <c r="D114" s="9"/>
    </row>
    <row r="115" spans="1:8" s="10" customFormat="1" ht="17.25" customHeight="1" x14ac:dyDescent="0.3">
      <c r="A115" s="2"/>
      <c r="B115" s="48"/>
      <c r="C115" s="59"/>
      <c r="D115" s="9"/>
    </row>
    <row r="116" spans="1:8" s="10" customFormat="1" ht="17.25" customHeight="1" x14ac:dyDescent="0.3">
      <c r="A116" s="2"/>
      <c r="B116" s="48"/>
      <c r="C116" s="59"/>
      <c r="D116" s="9"/>
    </row>
    <row r="117" spans="1:8" s="10" customFormat="1" ht="17.25" customHeight="1" x14ac:dyDescent="0.3">
      <c r="A117" s="2"/>
      <c r="B117" s="48"/>
      <c r="C117" s="59"/>
      <c r="D117" s="9"/>
    </row>
    <row r="118" spans="1:8" s="10" customFormat="1" ht="17.25" customHeight="1" x14ac:dyDescent="0.3">
      <c r="A118" s="2"/>
      <c r="B118" s="48"/>
      <c r="C118" s="59"/>
      <c r="D118" s="9"/>
    </row>
    <row r="119" spans="1:8" s="10" customFormat="1" ht="17.25" customHeight="1" x14ac:dyDescent="0.3">
      <c r="A119" s="2"/>
      <c r="B119" s="48"/>
      <c r="C119" s="59"/>
      <c r="D119" s="9"/>
    </row>
    <row r="120" spans="1:8" s="10" customFormat="1" ht="17.25" customHeight="1" x14ac:dyDescent="0.3">
      <c r="A120" s="2"/>
      <c r="B120" s="48"/>
      <c r="C120" s="59"/>
      <c r="D120" s="9"/>
    </row>
    <row r="121" spans="1:8" s="10" customFormat="1" ht="17.25" customHeight="1" x14ac:dyDescent="0.3">
      <c r="A121" s="2"/>
      <c r="B121" s="48"/>
      <c r="C121" s="59"/>
      <c r="D121" s="9"/>
    </row>
    <row r="122" spans="1:8" s="10" customFormat="1" ht="17.25" customHeight="1" x14ac:dyDescent="0.3">
      <c r="A122" s="2"/>
      <c r="B122" s="48"/>
      <c r="C122" s="59"/>
      <c r="D122" s="9"/>
    </row>
    <row r="123" spans="1:8" s="10" customFormat="1" ht="17.25" customHeight="1" x14ac:dyDescent="0.3">
      <c r="A123" s="2"/>
      <c r="B123" s="48"/>
      <c r="C123" s="59"/>
      <c r="D123" s="9"/>
    </row>
    <row r="124" spans="1:8" s="10" customFormat="1" ht="17.25" customHeight="1" x14ac:dyDescent="0.3">
      <c r="A124" s="2"/>
      <c r="B124" s="48"/>
      <c r="C124" s="59"/>
      <c r="D124" s="9"/>
    </row>
    <row r="125" spans="1:8" s="10" customFormat="1" ht="17.25" customHeight="1" x14ac:dyDescent="0.3">
      <c r="A125" s="2"/>
      <c r="B125" s="48"/>
      <c r="C125" s="59"/>
      <c r="D125" s="9"/>
    </row>
    <row r="126" spans="1:8" s="10" customFormat="1" ht="17.25" customHeight="1" x14ac:dyDescent="0.3">
      <c r="A126" s="2"/>
      <c r="B126" s="48"/>
      <c r="C126" s="59"/>
      <c r="D126" s="9"/>
    </row>
    <row r="127" spans="1:8" s="10" customFormat="1" ht="17.25" customHeight="1" x14ac:dyDescent="0.3">
      <c r="A127" s="2"/>
      <c r="B127" s="48"/>
      <c r="C127" s="59"/>
      <c r="D127" s="9"/>
    </row>
    <row r="128" spans="1:8" s="10" customFormat="1" ht="17.25" customHeight="1" x14ac:dyDescent="0.3">
      <c r="A128" s="2"/>
      <c r="B128" s="48"/>
      <c r="C128" s="59"/>
      <c r="D128" s="9"/>
    </row>
    <row r="129" spans="1:4" s="10" customFormat="1" ht="17.25" customHeight="1" x14ac:dyDescent="0.3">
      <c r="A129" s="2"/>
      <c r="B129" s="48"/>
      <c r="C129" s="59"/>
      <c r="D129" s="9"/>
    </row>
    <row r="130" spans="1:4" s="10" customFormat="1" ht="17.25" customHeight="1" x14ac:dyDescent="0.3">
      <c r="A130" s="2"/>
      <c r="B130" s="48"/>
      <c r="C130" s="59"/>
      <c r="D130" s="9"/>
    </row>
    <row r="131" spans="1:4" s="10" customFormat="1" ht="17.25" customHeight="1" x14ac:dyDescent="0.3">
      <c r="A131" s="2"/>
      <c r="B131" s="48"/>
      <c r="C131" s="59"/>
      <c r="D131" s="9"/>
    </row>
    <row r="132" spans="1:4" s="10" customFormat="1" ht="17.25" customHeight="1" x14ac:dyDescent="0.3">
      <c r="A132" s="2"/>
      <c r="B132" s="48"/>
      <c r="C132" s="59"/>
      <c r="D132" s="9"/>
    </row>
    <row r="133" spans="1:4" s="10" customFormat="1" ht="17.25" customHeight="1" x14ac:dyDescent="0.3">
      <c r="A133" s="2"/>
      <c r="B133" s="48"/>
      <c r="C133" s="59"/>
      <c r="D133" s="9"/>
    </row>
    <row r="134" spans="1:4" s="10" customFormat="1" ht="17.25" customHeight="1" x14ac:dyDescent="0.3">
      <c r="A134" s="2"/>
      <c r="B134" s="48"/>
      <c r="C134" s="59"/>
      <c r="D134" s="9"/>
    </row>
    <row r="135" spans="1:4" s="10" customFormat="1" ht="17.25" customHeight="1" x14ac:dyDescent="0.3">
      <c r="A135" s="2"/>
      <c r="B135" s="48"/>
      <c r="C135" s="59"/>
      <c r="D135" s="9"/>
    </row>
    <row r="136" spans="1:4" s="10" customFormat="1" ht="17.25" customHeight="1" x14ac:dyDescent="0.3">
      <c r="A136" s="2"/>
      <c r="B136" s="48"/>
      <c r="C136" s="59"/>
      <c r="D136" s="9"/>
    </row>
    <row r="137" spans="1:4" s="10" customFormat="1" ht="17.25" customHeight="1" x14ac:dyDescent="0.3">
      <c r="A137" s="2"/>
      <c r="B137" s="48"/>
      <c r="C137" s="59"/>
      <c r="D137" s="9"/>
    </row>
    <row r="138" spans="1:4" s="10" customFormat="1" ht="17.25" customHeight="1" x14ac:dyDescent="0.3">
      <c r="A138" s="2"/>
      <c r="B138" s="48"/>
      <c r="C138" s="59"/>
      <c r="D138" s="9"/>
    </row>
    <row r="139" spans="1:4" s="10" customFormat="1" ht="17.25" customHeight="1" x14ac:dyDescent="0.3">
      <c r="A139" s="2"/>
      <c r="B139" s="48"/>
      <c r="C139" s="59"/>
      <c r="D139" s="9"/>
    </row>
    <row r="140" spans="1:4" s="10" customFormat="1" ht="17.25" customHeight="1" x14ac:dyDescent="0.3">
      <c r="A140" s="2"/>
      <c r="B140" s="48"/>
      <c r="C140" s="59"/>
      <c r="D140" s="9"/>
    </row>
    <row r="141" spans="1:4" s="10" customFormat="1" ht="17.25" customHeight="1" x14ac:dyDescent="0.3">
      <c r="A141" s="2"/>
      <c r="B141" s="48"/>
      <c r="C141" s="59"/>
      <c r="D141" s="9"/>
    </row>
    <row r="142" spans="1:4" s="10" customFormat="1" ht="17.25" customHeight="1" x14ac:dyDescent="0.3">
      <c r="A142" s="2"/>
      <c r="B142" s="48"/>
      <c r="C142" s="59"/>
      <c r="D142" s="9"/>
    </row>
    <row r="143" spans="1:4" s="10" customFormat="1" ht="17.25" customHeight="1" x14ac:dyDescent="0.3">
      <c r="A143" s="2"/>
      <c r="B143" s="48"/>
      <c r="C143" s="59"/>
      <c r="D143" s="9"/>
    </row>
    <row r="144" spans="1:4" s="10" customFormat="1" ht="17.25" customHeight="1" x14ac:dyDescent="0.3">
      <c r="A144" s="2"/>
      <c r="B144" s="48"/>
      <c r="C144" s="59"/>
      <c r="D144" s="9"/>
    </row>
    <row r="145" spans="1:4" s="10" customFormat="1" ht="17.25" customHeight="1" x14ac:dyDescent="0.3">
      <c r="A145" s="2"/>
      <c r="B145" s="48"/>
      <c r="C145" s="59"/>
      <c r="D145" s="9"/>
    </row>
    <row r="146" spans="1:4" s="10" customFormat="1" ht="17.25" customHeight="1" x14ac:dyDescent="0.3">
      <c r="A146" s="2"/>
      <c r="B146" s="48"/>
      <c r="C146" s="59"/>
      <c r="D146" s="9"/>
    </row>
    <row r="147" spans="1:4" s="10" customFormat="1" ht="17.25" customHeight="1" x14ac:dyDescent="0.3">
      <c r="A147" s="2"/>
      <c r="B147" s="48"/>
      <c r="C147" s="59"/>
      <c r="D147" s="9"/>
    </row>
    <row r="148" spans="1:4" s="10" customFormat="1" ht="17.25" customHeight="1" x14ac:dyDescent="0.3">
      <c r="A148" s="2"/>
      <c r="B148" s="48"/>
      <c r="C148" s="59"/>
      <c r="D148" s="9"/>
    </row>
    <row r="149" spans="1:4" s="10" customFormat="1" ht="17.25" customHeight="1" x14ac:dyDescent="0.3">
      <c r="A149" s="8"/>
      <c r="B149" s="48"/>
      <c r="C149" s="59"/>
      <c r="D149" s="9"/>
    </row>
    <row r="150" spans="1:4" s="10" customFormat="1" ht="17.25" customHeight="1" x14ac:dyDescent="0.3">
      <c r="A150" s="8"/>
      <c r="B150" s="48"/>
      <c r="C150" s="59"/>
      <c r="D150" s="9"/>
    </row>
    <row r="151" spans="1:4" s="10" customFormat="1" ht="17.25" customHeight="1" x14ac:dyDescent="0.3">
      <c r="A151" s="8"/>
      <c r="B151" s="48"/>
      <c r="C151" s="59"/>
      <c r="D151" s="9"/>
    </row>
    <row r="152" spans="1:4" s="10" customFormat="1" ht="17.25" customHeight="1" x14ac:dyDescent="0.3">
      <c r="A152" s="8"/>
      <c r="B152" s="48"/>
      <c r="C152" s="59"/>
      <c r="D152" s="9"/>
    </row>
    <row r="153" spans="1:4" s="10" customFormat="1" ht="17.25" customHeight="1" x14ac:dyDescent="0.3">
      <c r="A153" s="8"/>
      <c r="B153" s="48"/>
      <c r="C153" s="59"/>
      <c r="D153" s="9"/>
    </row>
    <row r="154" spans="1:4" s="10" customFormat="1" ht="17.25" customHeight="1" x14ac:dyDescent="0.3">
      <c r="A154" s="8"/>
      <c r="B154" s="48"/>
      <c r="C154" s="59"/>
      <c r="D154" s="9"/>
    </row>
    <row r="155" spans="1:4" s="10" customFormat="1" ht="17.25" customHeight="1" x14ac:dyDescent="0.3">
      <c r="A155" s="8"/>
      <c r="B155" s="48"/>
      <c r="C155" s="59"/>
      <c r="D155" s="9"/>
    </row>
    <row r="156" spans="1:4" s="10" customFormat="1" ht="17.25" customHeight="1" x14ac:dyDescent="0.3">
      <c r="A156" s="8"/>
      <c r="B156" s="48"/>
      <c r="C156" s="59"/>
      <c r="D156" s="9"/>
    </row>
    <row r="157" spans="1:4" s="10" customFormat="1" ht="17.25" customHeight="1" x14ac:dyDescent="0.3">
      <c r="A157" s="8"/>
      <c r="B157" s="48"/>
      <c r="C157" s="59"/>
      <c r="D157" s="9"/>
    </row>
    <row r="158" spans="1:4" s="10" customFormat="1" ht="17.25" customHeight="1" x14ac:dyDescent="0.3">
      <c r="A158" s="8"/>
      <c r="B158" s="48"/>
      <c r="C158" s="59"/>
      <c r="D158" s="9"/>
    </row>
    <row r="159" spans="1:4" s="10" customFormat="1" ht="17.25" customHeight="1" x14ac:dyDescent="0.3">
      <c r="A159" s="8"/>
      <c r="B159" s="48"/>
      <c r="C159" s="59"/>
      <c r="D159" s="9"/>
    </row>
    <row r="160" spans="1:4" s="10" customFormat="1" ht="17.25" customHeight="1" x14ac:dyDescent="0.3">
      <c r="A160" s="8"/>
      <c r="B160" s="48"/>
      <c r="C160" s="59"/>
      <c r="D160" s="9"/>
    </row>
    <row r="161" spans="1:4" s="10" customFormat="1" ht="17.25" customHeight="1" x14ac:dyDescent="0.3">
      <c r="A161" s="8"/>
      <c r="B161" s="48"/>
      <c r="C161" s="59"/>
      <c r="D161" s="9"/>
    </row>
    <row r="162" spans="1:4" s="10" customFormat="1" ht="17.25" customHeight="1" x14ac:dyDescent="0.3">
      <c r="A162" s="8"/>
      <c r="B162" s="48"/>
      <c r="C162" s="59"/>
      <c r="D162" s="9"/>
    </row>
    <row r="163" spans="1:4" s="10" customFormat="1" ht="17.25" customHeight="1" x14ac:dyDescent="0.3">
      <c r="A163" s="8"/>
      <c r="B163" s="48"/>
      <c r="C163" s="59"/>
      <c r="D163" s="9"/>
    </row>
    <row r="164" spans="1:4" s="10" customFormat="1" ht="17.25" customHeight="1" x14ac:dyDescent="0.3">
      <c r="A164" s="8"/>
      <c r="B164" s="48"/>
      <c r="C164" s="59"/>
      <c r="D164" s="9"/>
    </row>
    <row r="165" spans="1:4" s="10" customFormat="1" ht="17.25" customHeight="1" x14ac:dyDescent="0.3">
      <c r="A165" s="8"/>
      <c r="B165" s="48"/>
      <c r="C165" s="59"/>
      <c r="D165" s="9"/>
    </row>
    <row r="166" spans="1:4" s="10" customFormat="1" ht="17.25" customHeight="1" x14ac:dyDescent="0.3">
      <c r="A166" s="8"/>
      <c r="B166" s="48"/>
      <c r="C166" s="59"/>
      <c r="D166" s="9"/>
    </row>
    <row r="167" spans="1:4" s="10" customFormat="1" ht="17.25" customHeight="1" x14ac:dyDescent="0.3">
      <c r="A167" s="8"/>
      <c r="B167" s="48"/>
      <c r="C167" s="59"/>
      <c r="D167" s="9"/>
    </row>
    <row r="168" spans="1:4" s="10" customFormat="1" ht="17.25" customHeight="1" x14ac:dyDescent="0.3">
      <c r="A168" s="8"/>
      <c r="B168" s="48"/>
      <c r="C168" s="59"/>
      <c r="D168" s="9"/>
    </row>
    <row r="169" spans="1:4" s="10" customFormat="1" ht="17.25" customHeight="1" x14ac:dyDescent="0.3">
      <c r="A169" s="8"/>
      <c r="B169" s="48"/>
      <c r="C169" s="59"/>
      <c r="D169" s="9"/>
    </row>
    <row r="170" spans="1:4" s="10" customFormat="1" ht="17.25" customHeight="1" x14ac:dyDescent="0.3">
      <c r="A170" s="8"/>
      <c r="B170" s="48"/>
      <c r="C170" s="59"/>
      <c r="D170" s="9"/>
    </row>
    <row r="171" spans="1:4" s="10" customFormat="1" ht="17.25" customHeight="1" x14ac:dyDescent="0.3">
      <c r="A171" s="8"/>
      <c r="B171" s="48"/>
      <c r="C171" s="59"/>
      <c r="D171" s="9"/>
    </row>
    <row r="172" spans="1:4" s="10" customFormat="1" ht="17.25" customHeight="1" x14ac:dyDescent="0.3">
      <c r="A172" s="8"/>
      <c r="B172" s="48"/>
      <c r="C172" s="59"/>
      <c r="D172" s="9"/>
    </row>
    <row r="173" spans="1:4" s="10" customFormat="1" ht="17.25" customHeight="1" x14ac:dyDescent="0.3">
      <c r="A173" s="8"/>
      <c r="B173" s="48"/>
      <c r="C173" s="59"/>
      <c r="D173" s="9"/>
    </row>
    <row r="174" spans="1:4" s="10" customFormat="1" ht="17.25" customHeight="1" x14ac:dyDescent="0.3">
      <c r="A174" s="8"/>
      <c r="B174" s="48"/>
      <c r="C174" s="59"/>
      <c r="D174" s="9"/>
    </row>
    <row r="175" spans="1:4" s="10" customFormat="1" ht="17.25" customHeight="1" x14ac:dyDescent="0.3">
      <c r="A175" s="8"/>
      <c r="B175" s="48"/>
      <c r="C175" s="59"/>
      <c r="D175" s="9"/>
    </row>
    <row r="176" spans="1:4" s="10" customFormat="1" ht="17.25" customHeight="1" x14ac:dyDescent="0.3">
      <c r="A176" s="8"/>
      <c r="B176" s="48"/>
      <c r="C176" s="59"/>
      <c r="D176" s="9"/>
    </row>
    <row r="177" spans="1:4" s="10" customFormat="1" ht="17.25" customHeight="1" x14ac:dyDescent="0.3">
      <c r="A177" s="8"/>
      <c r="B177" s="48"/>
      <c r="C177" s="59"/>
      <c r="D177" s="9"/>
    </row>
    <row r="178" spans="1:4" s="10" customFormat="1" ht="17.25" customHeight="1" x14ac:dyDescent="0.3">
      <c r="A178" s="8"/>
      <c r="B178" s="48"/>
      <c r="C178" s="59"/>
      <c r="D178" s="9"/>
    </row>
    <row r="179" spans="1:4" s="10" customFormat="1" ht="17.25" customHeight="1" x14ac:dyDescent="0.3">
      <c r="A179" s="8"/>
      <c r="B179" s="48"/>
      <c r="C179" s="59"/>
      <c r="D179" s="9"/>
    </row>
    <row r="180" spans="1:4" s="10" customFormat="1" ht="17.25" customHeight="1" x14ac:dyDescent="0.3">
      <c r="A180" s="8"/>
      <c r="B180" s="48"/>
      <c r="C180" s="59"/>
      <c r="D180" s="9"/>
    </row>
    <row r="181" spans="1:4" s="10" customFormat="1" ht="17.25" customHeight="1" x14ac:dyDescent="0.3">
      <c r="A181" s="8"/>
      <c r="B181" s="48"/>
      <c r="C181" s="59"/>
      <c r="D181" s="9"/>
    </row>
    <row r="182" spans="1:4" s="10" customFormat="1" ht="17.25" customHeight="1" x14ac:dyDescent="0.3">
      <c r="A182" s="8"/>
      <c r="B182" s="48"/>
      <c r="C182" s="59"/>
      <c r="D182" s="9"/>
    </row>
    <row r="183" spans="1:4" s="10" customFormat="1" ht="17.25" customHeight="1" x14ac:dyDescent="0.3">
      <c r="A183" s="8"/>
      <c r="B183" s="48"/>
      <c r="C183" s="59"/>
      <c r="D183" s="9"/>
    </row>
    <row r="184" spans="1:4" s="10" customFormat="1" ht="17.25" customHeight="1" x14ac:dyDescent="0.3">
      <c r="A184" s="8"/>
      <c r="B184" s="48"/>
      <c r="C184" s="59"/>
      <c r="D184" s="9"/>
    </row>
    <row r="185" spans="1:4" s="10" customFormat="1" ht="17.25" customHeight="1" x14ac:dyDescent="0.3">
      <c r="A185" s="8"/>
      <c r="B185" s="48"/>
      <c r="C185" s="59"/>
      <c r="D185" s="9"/>
    </row>
    <row r="186" spans="1:4" s="10" customFormat="1" ht="17.25" customHeight="1" x14ac:dyDescent="0.3">
      <c r="A186" s="8"/>
      <c r="B186" s="48"/>
      <c r="C186" s="59"/>
      <c r="D186" s="9"/>
    </row>
    <row r="187" spans="1:4" s="10" customFormat="1" ht="17.25" customHeight="1" x14ac:dyDescent="0.3">
      <c r="A187" s="8"/>
      <c r="B187" s="48"/>
      <c r="C187" s="59"/>
      <c r="D187" s="9"/>
    </row>
    <row r="188" spans="1:4" s="10" customFormat="1" ht="17.25" customHeight="1" x14ac:dyDescent="0.3">
      <c r="A188" s="8"/>
      <c r="B188" s="48"/>
      <c r="C188" s="59"/>
      <c r="D188" s="9"/>
    </row>
    <row r="189" spans="1:4" s="10" customFormat="1" ht="17.25" customHeight="1" x14ac:dyDescent="0.3">
      <c r="A189" s="8"/>
      <c r="B189" s="48"/>
      <c r="C189" s="59"/>
      <c r="D189" s="9"/>
    </row>
    <row r="190" spans="1:4" s="10" customFormat="1" ht="17.25" customHeight="1" x14ac:dyDescent="0.3">
      <c r="A190" s="8"/>
      <c r="B190" s="48"/>
      <c r="C190" s="59"/>
      <c r="D190" s="9"/>
    </row>
    <row r="191" spans="1:4" s="10" customFormat="1" ht="17.25" customHeight="1" x14ac:dyDescent="0.3">
      <c r="A191" s="8"/>
      <c r="B191" s="48"/>
      <c r="C191" s="59"/>
      <c r="D191" s="9"/>
    </row>
    <row r="192" spans="1:4" s="10" customFormat="1" ht="17.25" customHeight="1" x14ac:dyDescent="0.3">
      <c r="A192" s="8"/>
      <c r="B192" s="48"/>
      <c r="C192" s="59"/>
      <c r="D192" s="9"/>
    </row>
    <row r="193" spans="1:4" s="10" customFormat="1" ht="17.25" customHeight="1" x14ac:dyDescent="0.3">
      <c r="A193" s="8"/>
      <c r="B193" s="48"/>
      <c r="C193" s="59"/>
      <c r="D193" s="9"/>
    </row>
    <row r="194" spans="1:4" s="10" customFormat="1" ht="17.25" customHeight="1" x14ac:dyDescent="0.3">
      <c r="A194" s="8"/>
      <c r="B194" s="48"/>
      <c r="C194" s="59"/>
      <c r="D194" s="9"/>
    </row>
    <row r="195" spans="1:4" s="10" customFormat="1" ht="17.25" customHeight="1" x14ac:dyDescent="0.3">
      <c r="A195" s="8"/>
      <c r="B195" s="48"/>
      <c r="C195" s="59"/>
      <c r="D195" s="9"/>
    </row>
    <row r="196" spans="1:4" s="10" customFormat="1" ht="17.25" customHeight="1" x14ac:dyDescent="0.3">
      <c r="A196" s="8"/>
      <c r="B196" s="48"/>
      <c r="C196" s="59"/>
      <c r="D196" s="9"/>
    </row>
    <row r="197" spans="1:4" s="10" customFormat="1" ht="17.25" customHeight="1" x14ac:dyDescent="0.3">
      <c r="A197" s="8"/>
      <c r="B197" s="48"/>
      <c r="C197" s="59"/>
      <c r="D197" s="9"/>
    </row>
    <row r="198" spans="1:4" s="10" customFormat="1" ht="17.25" customHeight="1" x14ac:dyDescent="0.3">
      <c r="A198" s="8"/>
      <c r="B198" s="48"/>
      <c r="C198" s="59"/>
      <c r="D198" s="9"/>
    </row>
    <row r="199" spans="1:4" s="10" customFormat="1" ht="17.25" customHeight="1" x14ac:dyDescent="0.3">
      <c r="A199" s="8"/>
      <c r="B199" s="48"/>
      <c r="C199" s="59"/>
      <c r="D199" s="9"/>
    </row>
    <row r="200" spans="1:4" s="10" customFormat="1" ht="17.25" customHeight="1" x14ac:dyDescent="0.3">
      <c r="A200" s="8"/>
      <c r="B200" s="48"/>
      <c r="C200" s="59"/>
      <c r="D200" s="9"/>
    </row>
    <row r="201" spans="1:4" s="10" customFormat="1" ht="17.25" customHeight="1" x14ac:dyDescent="0.3">
      <c r="A201" s="8"/>
      <c r="B201" s="48"/>
      <c r="C201" s="59"/>
      <c r="D201" s="9"/>
    </row>
    <row r="202" spans="1:4" s="10" customFormat="1" ht="17.25" customHeight="1" x14ac:dyDescent="0.3">
      <c r="A202" s="8"/>
      <c r="B202" s="48"/>
      <c r="C202" s="59"/>
      <c r="D202" s="9"/>
    </row>
    <row r="203" spans="1:4" s="10" customFormat="1" ht="17.25" customHeight="1" x14ac:dyDescent="0.3">
      <c r="A203" s="8"/>
      <c r="B203" s="48"/>
      <c r="C203" s="59"/>
      <c r="D203" s="9"/>
    </row>
    <row r="204" spans="1:4" s="10" customFormat="1" ht="17.25" customHeight="1" x14ac:dyDescent="0.3">
      <c r="A204" s="8"/>
      <c r="B204" s="48"/>
      <c r="C204" s="59"/>
      <c r="D204" s="9"/>
    </row>
    <row r="205" spans="1:4" s="10" customFormat="1" ht="17.25" customHeight="1" x14ac:dyDescent="0.3">
      <c r="A205" s="8"/>
      <c r="B205" s="48"/>
      <c r="C205" s="59"/>
      <c r="D205" s="9"/>
    </row>
    <row r="206" spans="1:4" s="10" customFormat="1" ht="17.25" customHeight="1" x14ac:dyDescent="0.3">
      <c r="A206" s="8"/>
      <c r="B206" s="48"/>
      <c r="C206" s="59"/>
      <c r="D206" s="9"/>
    </row>
    <row r="207" spans="1:4" s="10" customFormat="1" ht="17.25" customHeight="1" x14ac:dyDescent="0.3">
      <c r="A207" s="8"/>
      <c r="B207" s="48"/>
      <c r="C207" s="59"/>
      <c r="D207" s="9"/>
    </row>
    <row r="208" spans="1:4" s="10" customFormat="1" ht="17.25" customHeight="1" x14ac:dyDescent="0.3">
      <c r="A208" s="8"/>
      <c r="B208" s="48"/>
      <c r="C208" s="59"/>
      <c r="D208" s="9"/>
    </row>
    <row r="209" spans="1:4" s="10" customFormat="1" ht="17.25" customHeight="1" x14ac:dyDescent="0.3">
      <c r="A209" s="8"/>
      <c r="B209" s="48"/>
      <c r="C209" s="59"/>
      <c r="D209" s="9"/>
    </row>
    <row r="210" spans="1:4" s="10" customFormat="1" ht="17.25" customHeight="1" x14ac:dyDescent="0.3">
      <c r="A210" s="8"/>
      <c r="B210" s="48"/>
      <c r="C210" s="59"/>
      <c r="D210" s="9"/>
    </row>
    <row r="211" spans="1:4" s="10" customFormat="1" ht="17.25" customHeight="1" x14ac:dyDescent="0.3">
      <c r="A211" s="8"/>
      <c r="B211" s="48"/>
      <c r="C211" s="59"/>
      <c r="D211" s="9"/>
    </row>
    <row r="212" spans="1:4" s="10" customFormat="1" ht="17.25" customHeight="1" x14ac:dyDescent="0.3">
      <c r="A212" s="8"/>
      <c r="B212" s="48"/>
      <c r="C212" s="59"/>
      <c r="D212" s="9"/>
    </row>
    <row r="213" spans="1:4" s="10" customFormat="1" ht="17.25" customHeight="1" x14ac:dyDescent="0.3">
      <c r="A213" s="8"/>
      <c r="B213" s="48"/>
      <c r="C213" s="59"/>
      <c r="D213" s="9"/>
    </row>
    <row r="214" spans="1:4" s="10" customFormat="1" ht="17.25" customHeight="1" x14ac:dyDescent="0.3">
      <c r="A214" s="8"/>
      <c r="B214" s="48"/>
      <c r="C214" s="59"/>
      <c r="D214" s="9"/>
    </row>
    <row r="215" spans="1:4" s="10" customFormat="1" ht="17.25" customHeight="1" x14ac:dyDescent="0.3">
      <c r="A215" s="8"/>
      <c r="B215" s="48"/>
      <c r="C215" s="59"/>
      <c r="D215" s="9"/>
    </row>
    <row r="216" spans="1:4" s="10" customFormat="1" ht="17.25" customHeight="1" x14ac:dyDescent="0.3">
      <c r="A216" s="8"/>
      <c r="B216" s="48"/>
      <c r="C216" s="59"/>
      <c r="D216" s="9"/>
    </row>
    <row r="217" spans="1:4" s="10" customFormat="1" ht="17.25" customHeight="1" x14ac:dyDescent="0.3">
      <c r="A217" s="8"/>
      <c r="B217" s="48"/>
      <c r="C217" s="59"/>
      <c r="D217" s="9"/>
    </row>
    <row r="218" spans="1:4" s="10" customFormat="1" ht="17.25" customHeight="1" x14ac:dyDescent="0.3">
      <c r="A218" s="8"/>
      <c r="B218" s="48"/>
      <c r="C218" s="59"/>
      <c r="D218" s="9"/>
    </row>
    <row r="219" spans="1:4" s="10" customFormat="1" ht="17.25" customHeight="1" x14ac:dyDescent="0.3">
      <c r="A219" s="8"/>
      <c r="B219" s="48"/>
      <c r="C219" s="59"/>
      <c r="D219" s="9"/>
    </row>
    <row r="220" spans="1:4" s="10" customFormat="1" ht="17.25" customHeight="1" x14ac:dyDescent="0.3">
      <c r="A220" s="8"/>
      <c r="B220" s="48"/>
      <c r="C220" s="59"/>
      <c r="D220" s="9"/>
    </row>
    <row r="221" spans="1:4" s="10" customFormat="1" ht="17.25" customHeight="1" x14ac:dyDescent="0.3">
      <c r="A221" s="8"/>
      <c r="B221" s="48"/>
      <c r="C221" s="59"/>
      <c r="D221" s="9"/>
    </row>
    <row r="222" spans="1:4" s="10" customFormat="1" ht="17.25" customHeight="1" x14ac:dyDescent="0.3">
      <c r="A222" s="8"/>
      <c r="B222" s="48"/>
      <c r="C222" s="59"/>
      <c r="D222" s="9"/>
    </row>
    <row r="223" spans="1:4" s="10" customFormat="1" ht="17.25" customHeight="1" x14ac:dyDescent="0.3">
      <c r="A223" s="8"/>
      <c r="B223" s="48"/>
      <c r="C223" s="59"/>
      <c r="D223" s="9"/>
    </row>
    <row r="224" spans="1:4" s="10" customFormat="1" ht="17.25" customHeight="1" x14ac:dyDescent="0.3">
      <c r="A224" s="8"/>
      <c r="B224" s="48"/>
      <c r="C224" s="59"/>
      <c r="D224" s="9"/>
    </row>
    <row r="225" spans="1:4" s="10" customFormat="1" ht="17.25" customHeight="1" x14ac:dyDescent="0.3">
      <c r="A225" s="8"/>
      <c r="B225" s="48"/>
      <c r="C225" s="59"/>
      <c r="D225" s="9"/>
    </row>
    <row r="226" spans="1:4" s="10" customFormat="1" ht="17.25" customHeight="1" x14ac:dyDescent="0.3">
      <c r="A226" s="8"/>
      <c r="B226" s="48"/>
      <c r="C226" s="59"/>
      <c r="D226" s="9"/>
    </row>
    <row r="227" spans="1:4" s="10" customFormat="1" ht="17.25" customHeight="1" x14ac:dyDescent="0.3">
      <c r="A227" s="8"/>
      <c r="B227" s="48"/>
      <c r="C227" s="59"/>
      <c r="D227" s="9"/>
    </row>
    <row r="228" spans="1:4" s="10" customFormat="1" ht="17.25" customHeight="1" x14ac:dyDescent="0.3">
      <c r="A228" s="8"/>
      <c r="B228" s="48"/>
      <c r="C228" s="59"/>
      <c r="D228" s="9"/>
    </row>
    <row r="229" spans="1:4" s="10" customFormat="1" ht="17.25" customHeight="1" x14ac:dyDescent="0.3">
      <c r="A229" s="8"/>
      <c r="B229" s="48"/>
      <c r="C229" s="59"/>
      <c r="D229" s="9"/>
    </row>
    <row r="230" spans="1:4" s="10" customFormat="1" ht="17.25" customHeight="1" x14ac:dyDescent="0.3">
      <c r="A230" s="8"/>
      <c r="B230" s="48"/>
      <c r="C230" s="59"/>
      <c r="D230" s="9"/>
    </row>
    <row r="231" spans="1:4" s="10" customFormat="1" ht="17.25" customHeight="1" x14ac:dyDescent="0.3">
      <c r="A231" s="8"/>
      <c r="B231" s="48"/>
      <c r="C231" s="59"/>
      <c r="D231" s="9"/>
    </row>
    <row r="232" spans="1:4" s="10" customFormat="1" ht="17.25" customHeight="1" x14ac:dyDescent="0.3">
      <c r="A232" s="8"/>
      <c r="B232" s="48"/>
      <c r="C232" s="59"/>
      <c r="D232" s="9"/>
    </row>
    <row r="233" spans="1:4" s="10" customFormat="1" ht="17.25" customHeight="1" x14ac:dyDescent="0.3">
      <c r="A233" s="8"/>
      <c r="B233" s="48"/>
      <c r="C233" s="59"/>
      <c r="D233" s="9"/>
    </row>
    <row r="234" spans="1:4" s="10" customFormat="1" ht="17.25" customHeight="1" x14ac:dyDescent="0.3">
      <c r="A234" s="8"/>
      <c r="B234" s="48"/>
      <c r="C234" s="59"/>
      <c r="D234" s="9"/>
    </row>
    <row r="235" spans="1:4" s="10" customFormat="1" ht="17.25" customHeight="1" x14ac:dyDescent="0.3">
      <c r="A235" s="8"/>
      <c r="B235" s="48"/>
      <c r="C235" s="59"/>
      <c r="D235" s="9"/>
    </row>
    <row r="236" spans="1:4" s="10" customFormat="1" ht="17.25" customHeight="1" x14ac:dyDescent="0.3">
      <c r="A236" s="8"/>
      <c r="B236" s="48"/>
      <c r="C236" s="59"/>
      <c r="D236" s="9"/>
    </row>
    <row r="237" spans="1:4" s="10" customFormat="1" ht="17.25" customHeight="1" x14ac:dyDescent="0.3">
      <c r="A237" s="8"/>
      <c r="B237" s="48"/>
      <c r="C237" s="59"/>
      <c r="D237" s="9"/>
    </row>
    <row r="238" spans="1:4" s="10" customFormat="1" ht="17.25" customHeight="1" x14ac:dyDescent="0.3">
      <c r="A238" s="8"/>
      <c r="B238" s="48"/>
      <c r="C238" s="59"/>
      <c r="D238" s="9"/>
    </row>
    <row r="239" spans="1:4" s="10" customFormat="1" ht="17.25" customHeight="1" x14ac:dyDescent="0.3">
      <c r="A239" s="8"/>
      <c r="B239" s="48"/>
      <c r="C239" s="59"/>
      <c r="D239" s="9"/>
    </row>
    <row r="240" spans="1:4" s="10" customFormat="1" ht="17.25" customHeight="1" x14ac:dyDescent="0.3">
      <c r="A240" s="8"/>
      <c r="B240" s="48"/>
      <c r="C240" s="59"/>
      <c r="D240" s="9"/>
    </row>
    <row r="241" spans="1:4" s="10" customFormat="1" ht="17.25" customHeight="1" x14ac:dyDescent="0.3">
      <c r="A241" s="8"/>
      <c r="B241" s="48"/>
      <c r="C241" s="59"/>
      <c r="D241" s="9"/>
    </row>
    <row r="242" spans="1:4" s="10" customFormat="1" ht="17.25" customHeight="1" x14ac:dyDescent="0.3">
      <c r="A242" s="8"/>
      <c r="B242" s="48"/>
      <c r="C242" s="59"/>
      <c r="D242" s="9"/>
    </row>
    <row r="243" spans="1:4" s="10" customFormat="1" ht="17.25" customHeight="1" x14ac:dyDescent="0.3">
      <c r="A243" s="8"/>
      <c r="B243" s="48"/>
      <c r="C243" s="59"/>
      <c r="D243" s="9"/>
    </row>
    <row r="244" spans="1:4" s="10" customFormat="1" ht="17.25" customHeight="1" x14ac:dyDescent="0.3">
      <c r="A244" s="8"/>
      <c r="B244" s="48"/>
      <c r="C244" s="59"/>
      <c r="D244" s="9"/>
    </row>
    <row r="245" spans="1:4" s="10" customFormat="1" ht="17.25" customHeight="1" x14ac:dyDescent="0.3">
      <c r="A245" s="8"/>
      <c r="B245" s="48"/>
      <c r="C245" s="59"/>
      <c r="D245" s="9"/>
    </row>
    <row r="246" spans="1:4" s="10" customFormat="1" ht="17.25" customHeight="1" x14ac:dyDescent="0.3">
      <c r="A246" s="8"/>
      <c r="B246" s="48"/>
      <c r="C246" s="59"/>
      <c r="D246" s="9"/>
    </row>
    <row r="247" spans="1:4" s="10" customFormat="1" ht="17.25" customHeight="1" x14ac:dyDescent="0.3">
      <c r="A247" s="8"/>
      <c r="B247" s="48"/>
      <c r="C247" s="59"/>
      <c r="D247" s="9"/>
    </row>
    <row r="248" spans="1:4" s="10" customFormat="1" ht="17.25" customHeight="1" x14ac:dyDescent="0.3">
      <c r="A248" s="8"/>
      <c r="B248" s="48"/>
      <c r="C248" s="59"/>
      <c r="D248" s="9"/>
    </row>
    <row r="249" spans="1:4" s="10" customFormat="1" ht="17.25" customHeight="1" x14ac:dyDescent="0.3">
      <c r="A249" s="8"/>
      <c r="B249" s="48"/>
      <c r="C249" s="59"/>
      <c r="D249" s="9"/>
    </row>
    <row r="250" spans="1:4" s="10" customFormat="1" ht="17.25" customHeight="1" x14ac:dyDescent="0.3">
      <c r="A250" s="8"/>
      <c r="B250" s="48"/>
      <c r="C250" s="59"/>
      <c r="D250" s="9"/>
    </row>
    <row r="251" spans="1:4" s="10" customFormat="1" ht="17.25" customHeight="1" x14ac:dyDescent="0.3">
      <c r="A251" s="8"/>
      <c r="B251" s="48"/>
      <c r="C251" s="59"/>
      <c r="D251" s="9"/>
    </row>
    <row r="252" spans="1:4" s="10" customFormat="1" ht="17.25" customHeight="1" x14ac:dyDescent="0.3">
      <c r="A252" s="8"/>
      <c r="B252" s="48"/>
      <c r="C252" s="59"/>
      <c r="D252" s="9"/>
    </row>
    <row r="253" spans="1:4" s="10" customFormat="1" ht="17.25" customHeight="1" x14ac:dyDescent="0.3">
      <c r="A253" s="8"/>
      <c r="B253" s="48"/>
      <c r="C253" s="59"/>
      <c r="D253" s="9"/>
    </row>
    <row r="254" spans="1:4" s="10" customFormat="1" ht="17.25" customHeight="1" x14ac:dyDescent="0.3">
      <c r="A254" s="8"/>
      <c r="B254" s="48"/>
      <c r="C254" s="59"/>
      <c r="D254" s="9"/>
    </row>
    <row r="255" spans="1:4" s="10" customFormat="1" ht="17.25" customHeight="1" x14ac:dyDescent="0.3">
      <c r="A255" s="8"/>
      <c r="B255" s="48"/>
      <c r="C255" s="59"/>
      <c r="D255" s="9"/>
    </row>
    <row r="256" spans="1:4" s="10" customFormat="1" ht="17.25" customHeight="1" x14ac:dyDescent="0.3">
      <c r="A256" s="8"/>
      <c r="B256" s="48"/>
      <c r="C256" s="59"/>
      <c r="D256" s="9"/>
    </row>
    <row r="257" spans="1:8" s="10" customFormat="1" ht="17.25" customHeight="1" x14ac:dyDescent="0.3">
      <c r="A257" s="8"/>
      <c r="B257" s="48"/>
      <c r="C257" s="59"/>
      <c r="D257" s="9"/>
    </row>
    <row r="258" spans="1:8" s="10" customFormat="1" ht="17.25" customHeight="1" x14ac:dyDescent="0.3">
      <c r="A258" s="8"/>
      <c r="B258" s="4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4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4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4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4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4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4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4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4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4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4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4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4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48"/>
      <c r="C271" s="59"/>
      <c r="D271" s="9"/>
      <c r="E271" s="3"/>
      <c r="F271" s="3"/>
      <c r="G271" s="3"/>
      <c r="H271" s="3"/>
    </row>
  </sheetData>
  <protectedRanges>
    <protectedRange algorithmName="SHA-512" hashValue="XcpPwL7VBw5Cd3pJI76kgOYgdYPXVC3V+24KUwewPHAf6TBgppAZSrM4xMgJDhHx6UdqaNIj2KhnfXw957vTIQ==" saltValue="2hdrSLIHtUwdzkPkvq+kwQ==" spinCount="100000" sqref="F5 F34 F63" name="Range2_1"/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C1:C27 C29:C109" name="Range2_1_1_1"/>
  </protectedRanges>
  <customSheetViews>
    <customSheetView guid="{B6E5C2EF-81FD-4955-9A2E-27718720FDF4}" topLeftCell="A91">
      <selection activeCell="A13" sqref="A13"/>
      <pageMargins left="0.7" right="0.7" top="0.75" bottom="0.75" header="0.3" footer="0.3"/>
    </customSheetView>
    <customSheetView guid="{5251B88A-CFF0-4719-9DB5-7738BAF824D5}" topLeftCell="A43">
      <selection activeCell="E60" sqref="E60:H66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activeCell="A13" sqref="A13"/>
      <pageMargins left="0.7" right="0.7" top="0.75" bottom="0.75" header="0.3" footer="0.3"/>
    </customSheetView>
    <customSheetView guid="{918F15FC-6A50-472D-91BD-21105F59D168}">
      <selection activeCell="A13" sqref="A13"/>
      <pageMargins left="0.7" right="0.7" top="0.75" bottom="0.75" header="0.3" footer="0.3"/>
    </customSheetView>
    <customSheetView guid="{A3E4444C-0049-4255-BAB8-8BD563740211}" topLeftCell="A91">
      <selection activeCell="A13" sqref="A13"/>
      <pageMargins left="0.7" right="0.7" top="0.75" bottom="0.75" header="0.3" footer="0.3"/>
    </customSheetView>
    <customSheetView guid="{0E3BE51C-5E77-48BF-B29C-3F16955DA498}" topLeftCell="A91">
      <selection activeCell="A13" sqref="A13"/>
      <pageMargins left="0.7" right="0.7" top="0.75" bottom="0.75" header="0.3" footer="0.3"/>
    </customSheetView>
    <customSheetView guid="{D7457AFB-39B0-4E77-85A8-7B1D48F80A0F}">
      <selection activeCell="A13" sqref="A13"/>
      <pageMargins left="0.7" right="0.7" top="0.75" bottom="0.75" header="0.3" footer="0.3"/>
    </customSheetView>
    <customSheetView guid="{05199EEE-3B6B-49ED-A8A6-30694890E912}" showPageBreaks="1" topLeftCell="A102">
      <selection activeCell="A63" sqref="A63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101:H103"/>
    <mergeCell ref="E68:H70"/>
    <mergeCell ref="E35:H37"/>
  </mergeCells>
  <hyperlinks>
    <hyperlink ref="E5:H5" location="'14th'!D1" display="ACCESS" xr:uid="{00000000-0004-0000-0E00-000000000000}"/>
    <hyperlink ref="E6:H6" location="'14th'!D52" display="ERESOURCES" xr:uid="{00000000-0004-0000-0E00-000001000000}"/>
    <hyperlink ref="E8:H8" location="'14th'!D109" display="PROCESS" xr:uid="{00000000-0004-0000-0E00-000002000000}"/>
    <hyperlink ref="E7:H7" location="'14th'!D79" display="JP" xr:uid="{00000000-0004-0000-0E00-000003000000}"/>
    <hyperlink ref="E104:H104" location="'14th'!D1" display="ACCESS" xr:uid="{BC6032B6-DF12-4B7A-8E55-E55C775B0DA3}"/>
    <hyperlink ref="E105:H105" location="'14th'!D26" display="ERESOURCES" xr:uid="{A5C008C2-5914-4050-8007-2F75D43D6682}"/>
    <hyperlink ref="E106:H106" location="'14th'!D53" display="JP" xr:uid="{36C9E348-A435-42AB-A5D8-D21D87587FD7}"/>
    <hyperlink ref="E107:H107" location="'14th'!D80" display="PROCESS" xr:uid="{BD01A71C-5AC7-4020-A883-E318142C5623}"/>
    <hyperlink ref="E71:H71" location="'14th'!D1" display="ACCESS" xr:uid="{C2D3106B-E591-491C-AD32-1C87B7E37A56}"/>
    <hyperlink ref="E72:H72" location="'14th'!D26" display="ERESOURCES" xr:uid="{3DF18D8B-2897-4817-8497-204DDECA4786}"/>
    <hyperlink ref="E73:H73" location="'14th'!D53" display="JP" xr:uid="{81B388D0-98B3-400F-AE51-500A04EFE884}"/>
    <hyperlink ref="E74:H74" location="'14th'!D109" display="PROCESS" xr:uid="{CDD77907-AEB3-4DDE-B3E7-36FF43CE86FE}"/>
    <hyperlink ref="H38" location="'14th'!D1" display="ACCESS" xr:uid="{4A2668DB-9BB8-457A-A628-862F882D2CD2}"/>
    <hyperlink ref="E38:H38" location="'14th'!D1" display="ACCESS" xr:uid="{6425CB32-FBA4-4C5A-B3C5-EB622093219B}"/>
    <hyperlink ref="E39:H39" location="'14th'!D26" display="ERESOURCES" xr:uid="{15913099-5959-42DB-B44A-98C28DD4FA3E}"/>
    <hyperlink ref="E40:H40" location="'14th'!D79" display="JP" xr:uid="{9F8DE88B-4912-4DC5-8D95-38AA4419240C}"/>
    <hyperlink ref="E41:H41" location="'14th'!D109" display="PROCESS" xr:uid="{97ADE788-9FBD-49EA-A81A-3704B237306C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2795-ECD6-440D-9628-4BE31AE0E069}">
  <dimension ref="A1:C109"/>
  <sheetViews>
    <sheetView workbookViewId="0">
      <selection activeCell="F104" sqref="F104"/>
    </sheetView>
  </sheetViews>
  <sheetFormatPr defaultRowHeight="14.4" x14ac:dyDescent="0.3"/>
  <cols>
    <col min="1" max="1" width="86.77734375" customWidth="1"/>
    <col min="2" max="2" width="8.77734375"/>
    <col min="3" max="3" width="28.77734375" customWidth="1"/>
  </cols>
  <sheetData>
    <row r="1" spans="1:3" ht="18" x14ac:dyDescent="0.35">
      <c r="A1" s="46" t="s">
        <v>24</v>
      </c>
      <c r="B1" s="52">
        <f>SUM('1st'!B1+'2nd'!B1+'3rd'!B1+'4th'!B1+'5th'!B1+'6th'!B1+'7th'!B1+'8th'!B1+'9th'!B1+'10th'!B1+'11th'!B1+'12th'!B1+'13th'!B1+'14th'!B1)</f>
        <v>0</v>
      </c>
      <c r="C1" s="45" t="s">
        <v>11</v>
      </c>
    </row>
    <row r="2" spans="1:3" ht="18" x14ac:dyDescent="0.35">
      <c r="A2" s="46" t="s">
        <v>23</v>
      </c>
      <c r="B2" s="52">
        <f>SUM('1st'!B2+'2nd'!B2+'3rd'!B2+'4th'!B2+'5th'!B2+'6th'!B2+'7th'!B2+'8th'!B2+'9th'!B2+'10th'!B2+'11th'!B2+'12th'!B2+'13th'!B2+'14th'!B2)</f>
        <v>0</v>
      </c>
      <c r="C2" s="45" t="s">
        <v>11</v>
      </c>
    </row>
    <row r="3" spans="1:3" ht="18" x14ac:dyDescent="0.35">
      <c r="A3" s="46" t="s">
        <v>22</v>
      </c>
      <c r="B3" s="52">
        <f>SUM('1st'!B3+'2nd'!B3+'3rd'!B3+'4th'!B3+'5th'!B3+'6th'!B3+'7th'!B3+'8th'!B3+'9th'!B3+'10th'!B3+'11th'!B3+'12th'!B3+'13th'!B3+'14th'!B3)</f>
        <v>0</v>
      </c>
      <c r="C3" s="45" t="s">
        <v>11</v>
      </c>
    </row>
    <row r="4" spans="1:3" ht="18" x14ac:dyDescent="0.35">
      <c r="A4" s="25" t="s">
        <v>59</v>
      </c>
      <c r="B4" s="52">
        <f>SUM('1st'!B4+'2nd'!B4+'3rd'!B4+'4th'!B4+'5th'!B4+'6th'!B4+'7th'!B4+'8th'!B4+'9th'!B4+'10th'!B4+'11th'!B4+'12th'!B4+'13th'!B4+'14th'!B4)</f>
        <v>0</v>
      </c>
      <c r="C4" s="42" t="s">
        <v>69</v>
      </c>
    </row>
    <row r="5" spans="1:3" ht="18" x14ac:dyDescent="0.35">
      <c r="A5" s="25" t="s">
        <v>46</v>
      </c>
      <c r="B5" s="52">
        <f>SUM('1st'!B5+'2nd'!B5+'3rd'!B5+'4th'!B5+'5th'!B5+'6th'!B5+'7th'!B5+'8th'!B5+'9th'!B5+'10th'!B5+'11th'!B5+'12th'!B5+'13th'!B5+'14th'!B5)</f>
        <v>0</v>
      </c>
      <c r="C5" s="42" t="s">
        <v>69</v>
      </c>
    </row>
    <row r="6" spans="1:3" ht="18" x14ac:dyDescent="0.35">
      <c r="A6" s="25" t="s">
        <v>45</v>
      </c>
      <c r="B6" s="52">
        <f>SUM('1st'!B6+'2nd'!B6+'3rd'!B6+'4th'!B6+'5th'!B6+'6th'!B6+'7th'!B6+'8th'!B6+'9th'!B6+'10th'!B6+'11th'!B6+'12th'!B6+'13th'!B6+'14th'!B6)</f>
        <v>0</v>
      </c>
      <c r="C6" s="42" t="s">
        <v>69</v>
      </c>
    </row>
    <row r="7" spans="1:3" ht="18" x14ac:dyDescent="0.35">
      <c r="A7" s="25" t="s">
        <v>44</v>
      </c>
      <c r="B7" s="52">
        <f>SUM('1st'!B7+'2nd'!B7+'3rd'!B7+'4th'!B7+'5th'!B7+'6th'!B7+'7th'!B7+'8th'!B7+'9th'!B7+'10th'!B7+'11th'!B7+'12th'!B7+'13th'!B7+'14th'!B7)</f>
        <v>0</v>
      </c>
      <c r="C7" s="42" t="s">
        <v>69</v>
      </c>
    </row>
    <row r="8" spans="1:3" ht="18" x14ac:dyDescent="0.35">
      <c r="A8" s="25" t="s">
        <v>50</v>
      </c>
      <c r="B8" s="52">
        <f>SUM('1st'!B8+'2nd'!B8+'3rd'!B8+'4th'!B8+'5th'!B8+'6th'!B8+'7th'!B8+'8th'!B8+'9th'!B8+'10th'!B8+'11th'!B8+'12th'!B8+'13th'!B8+'14th'!B8)</f>
        <v>0</v>
      </c>
      <c r="C8" s="42" t="s">
        <v>69</v>
      </c>
    </row>
    <row r="9" spans="1:3" ht="18" x14ac:dyDescent="0.35">
      <c r="A9" s="25" t="s">
        <v>68</v>
      </c>
      <c r="B9" s="52">
        <f>SUM('1st'!B9+'2nd'!B9+'3rd'!B9+'4th'!B9+'5th'!B9+'6th'!B9+'7th'!B9+'8th'!B9+'9th'!B9+'10th'!B9+'11th'!B9+'12th'!B9+'13th'!B9+'14th'!B9)</f>
        <v>0</v>
      </c>
      <c r="C9" s="42" t="s">
        <v>69</v>
      </c>
    </row>
    <row r="10" spans="1:3" ht="18" x14ac:dyDescent="0.35">
      <c r="A10" s="25" t="s">
        <v>97</v>
      </c>
      <c r="B10" s="52">
        <f>SUM('1st'!B10+'2nd'!B10+'3rd'!B10+'4th'!B10+'5th'!B10+'6th'!B10+'7th'!B10+'8th'!B10+'9th'!B10+'10th'!B10+'11th'!B10+'12th'!B10+'13th'!B10+'14th'!B10)</f>
        <v>0</v>
      </c>
      <c r="C10" s="42" t="s">
        <v>69</v>
      </c>
    </row>
    <row r="11" spans="1:3" ht="18" x14ac:dyDescent="0.35">
      <c r="A11" s="25" t="s">
        <v>104</v>
      </c>
      <c r="B11" s="52">
        <f>SUM('1st'!B11+'2nd'!B11+'3rd'!B11+'4th'!B11+'5th'!B11+'6th'!B11+'7th'!B11+'8th'!B11+'9th'!B11+'10th'!B11+'11th'!B11+'12th'!B11+'13th'!B11+'14th'!B11)</f>
        <v>0</v>
      </c>
      <c r="C11" s="42" t="s">
        <v>69</v>
      </c>
    </row>
    <row r="12" spans="1:3" ht="18" x14ac:dyDescent="0.35">
      <c r="A12" s="25" t="s">
        <v>107</v>
      </c>
      <c r="B12" s="52">
        <f>SUM('1st'!B12+'2nd'!B12+'3rd'!B12+'4th'!B12+'5th'!B12+'6th'!B12+'7th'!B12+'8th'!B12+'9th'!B12+'10th'!B12+'11th'!B12+'12th'!B12+'13th'!B12+'14th'!B12)</f>
        <v>0</v>
      </c>
      <c r="C12" s="42" t="s">
        <v>69</v>
      </c>
    </row>
    <row r="13" spans="1:3" ht="18" x14ac:dyDescent="0.35">
      <c r="A13" s="25" t="s">
        <v>105</v>
      </c>
      <c r="B13" s="52">
        <f>SUM('1st'!B13+'2nd'!B13+'3rd'!B13+'4th'!B13+'5th'!B13+'6th'!B13+'7th'!B13+'8th'!B13+'9th'!B13+'10th'!B13+'11th'!B13+'12th'!B13+'13th'!B13+'14th'!B13)</f>
        <v>0</v>
      </c>
      <c r="C13" s="42" t="s">
        <v>69</v>
      </c>
    </row>
    <row r="14" spans="1:3" ht="18" x14ac:dyDescent="0.35">
      <c r="A14" s="27" t="s">
        <v>62</v>
      </c>
      <c r="B14" s="52">
        <f>SUM('1st'!B14+'2nd'!B14+'3rd'!B14+'4th'!B14+'5th'!B14+'6th'!B14+'7th'!B14+'8th'!B14+'9th'!B14+'10th'!B14+'11th'!B14+'12th'!B14+'13th'!B14+'14th'!B14)</f>
        <v>0</v>
      </c>
      <c r="C14" s="43" t="s">
        <v>3</v>
      </c>
    </row>
    <row r="15" spans="1:3" ht="18" x14ac:dyDescent="0.35">
      <c r="A15" s="27" t="s">
        <v>113</v>
      </c>
      <c r="B15" s="52">
        <f>SUM('1st'!B15+'2nd'!B15+'3rd'!B15+'4th'!B15+'5th'!B15+'6th'!B15+'7th'!B15+'8th'!B15+'9th'!B15+'10th'!B15+'11th'!B15+'12th'!B15+'13th'!B15+'14th'!B15)</f>
        <v>0</v>
      </c>
      <c r="C15" s="43" t="s">
        <v>3</v>
      </c>
    </row>
    <row r="16" spans="1:3" ht="18" x14ac:dyDescent="0.35">
      <c r="A16" s="27" t="s">
        <v>133</v>
      </c>
      <c r="B16" s="52">
        <f>SUM('1st'!B16+'2nd'!B16+'3rd'!B16+'4th'!B16+'5th'!B16+'6th'!B16+'7th'!B16+'8th'!B16+'9th'!B16+'10th'!B16+'11th'!B16+'12th'!B16+'13th'!B16+'14th'!B16)</f>
        <v>0</v>
      </c>
      <c r="C16" s="43" t="s">
        <v>3</v>
      </c>
    </row>
    <row r="17" spans="1:3" ht="18" x14ac:dyDescent="0.35">
      <c r="A17" s="27" t="s">
        <v>75</v>
      </c>
      <c r="B17" s="52">
        <f>SUM('1st'!B17+'2nd'!B17+'3rd'!B17+'4th'!B17+'5th'!B17+'6th'!B17+'7th'!B17+'8th'!B17+'9th'!B17+'10th'!B17+'11th'!B17+'12th'!B17+'13th'!B17+'14th'!B17)</f>
        <v>0</v>
      </c>
      <c r="C17" s="43" t="s">
        <v>3</v>
      </c>
    </row>
    <row r="18" spans="1:3" ht="18" x14ac:dyDescent="0.35">
      <c r="A18" s="27" t="s">
        <v>76</v>
      </c>
      <c r="B18" s="52">
        <f>SUM('1st'!B18+'2nd'!B18+'3rd'!B18+'4th'!B18+'5th'!B18+'6th'!B18+'7th'!B18+'8th'!B18+'9th'!B18+'10th'!B18+'11th'!B18+'12th'!B18+'13th'!B18+'14th'!B18)</f>
        <v>0</v>
      </c>
      <c r="C18" s="43" t="s">
        <v>3</v>
      </c>
    </row>
    <row r="19" spans="1:3" ht="18" x14ac:dyDescent="0.35">
      <c r="A19" s="27" t="s">
        <v>63</v>
      </c>
      <c r="B19" s="52">
        <f>SUM('1st'!B19+'2nd'!B19+'3rd'!B19+'4th'!B19+'5th'!B19+'6th'!B19+'7th'!B19+'8th'!B19+'9th'!B19+'10th'!B19+'11th'!B19+'12th'!B19+'13th'!B19+'14th'!B19)</f>
        <v>0</v>
      </c>
      <c r="C19" s="43" t="s">
        <v>3</v>
      </c>
    </row>
    <row r="20" spans="1:3" ht="18" x14ac:dyDescent="0.35">
      <c r="A20" s="27" t="s">
        <v>77</v>
      </c>
      <c r="B20" s="52">
        <f>SUM('1st'!B20+'2nd'!B20+'3rd'!B20+'4th'!B20+'5th'!B20+'6th'!B20+'7th'!B20+'8th'!B20+'9th'!B20+'10th'!B20+'11th'!B20+'12th'!B20+'13th'!B20+'14th'!B20)</f>
        <v>0</v>
      </c>
      <c r="C20" s="43" t="s">
        <v>3</v>
      </c>
    </row>
    <row r="21" spans="1:3" ht="18" x14ac:dyDescent="0.35">
      <c r="A21" s="27" t="s">
        <v>64</v>
      </c>
      <c r="B21" s="52">
        <f>SUM('1st'!B21+'2nd'!B21+'3rd'!B21+'4th'!B21+'5th'!B21+'6th'!B21+'7th'!B21+'8th'!B21+'9th'!B21+'10th'!B21+'11th'!B21+'12th'!B21+'13th'!B21+'14th'!B21)</f>
        <v>0</v>
      </c>
      <c r="C21" s="43" t="s">
        <v>3</v>
      </c>
    </row>
    <row r="22" spans="1:3" ht="18" x14ac:dyDescent="0.35">
      <c r="A22" s="28" t="s">
        <v>36</v>
      </c>
      <c r="B22" s="52">
        <f>SUM('1st'!B22+'2nd'!B22+'3rd'!B22+'4th'!B22+'5th'!B22+'6th'!B22+'7th'!B22+'8th'!B22+'9th'!B22+'10th'!B22+'11th'!B22+'12th'!B22+'13th'!B22+'14th'!B22)</f>
        <v>0</v>
      </c>
      <c r="C22" s="44" t="s">
        <v>35</v>
      </c>
    </row>
    <row r="23" spans="1:3" ht="18" x14ac:dyDescent="0.35">
      <c r="A23" s="28" t="s">
        <v>37</v>
      </c>
      <c r="B23" s="52">
        <f>SUM('1st'!B23+'2nd'!B23+'3rd'!B23+'4th'!B23+'5th'!B23+'6th'!B23+'7th'!B23+'8th'!B23+'9th'!B23+'10th'!B23+'11th'!B23+'12th'!B23+'13th'!B23+'14th'!B23)</f>
        <v>0</v>
      </c>
      <c r="C23" s="44" t="s">
        <v>35</v>
      </c>
    </row>
    <row r="24" spans="1:3" ht="18" x14ac:dyDescent="0.35">
      <c r="A24" s="28" t="s">
        <v>85</v>
      </c>
      <c r="B24" s="52">
        <f>SUM('1st'!B24+'2nd'!B24+'3rd'!B24+'4th'!B24+'5th'!B24+'6th'!B24+'7th'!B24+'8th'!B24+'9th'!B24+'10th'!B24+'11th'!B24+'12th'!B24+'13th'!B24+'14th'!B24)</f>
        <v>0</v>
      </c>
      <c r="C24" s="44" t="s">
        <v>35</v>
      </c>
    </row>
    <row r="25" spans="1:3" ht="18" x14ac:dyDescent="0.35">
      <c r="A25" s="28" t="s">
        <v>79</v>
      </c>
      <c r="B25" s="52">
        <f>SUM('1st'!B25+'2nd'!B25+'3rd'!B25+'4th'!B25+'5th'!B25+'6th'!B25+'7th'!B25+'8th'!B25+'9th'!B25+'10th'!B25+'11th'!B25+'12th'!B25+'13th'!B25+'14th'!B25)</f>
        <v>0</v>
      </c>
      <c r="C25" s="44" t="s">
        <v>35</v>
      </c>
    </row>
    <row r="26" spans="1:3" ht="18" x14ac:dyDescent="0.35">
      <c r="A26" s="29" t="s">
        <v>81</v>
      </c>
      <c r="B26" s="52">
        <f>SUM('1st'!B26+'2nd'!B26+'3rd'!B26+'4th'!B26+'5th'!B26+'6th'!B26+'7th'!B26+'8th'!B26+'9th'!B26+'10th'!B26+'11th'!B26+'12th'!B26+'13th'!B26+'14th'!B26)</f>
        <v>0</v>
      </c>
      <c r="C26" s="15" t="s">
        <v>6</v>
      </c>
    </row>
    <row r="27" spans="1:3" ht="18" x14ac:dyDescent="0.35">
      <c r="A27" s="29" t="s">
        <v>82</v>
      </c>
      <c r="B27" s="52">
        <f>SUM('1st'!B27+'2nd'!B27+'3rd'!B27+'4th'!B27+'5th'!B27+'6th'!B27+'7th'!B27+'8th'!B27+'9th'!B27+'10th'!B27+'11th'!B27+'12th'!B27+'13th'!B27+'14th'!B27)</f>
        <v>0</v>
      </c>
      <c r="C27" s="15" t="s">
        <v>6</v>
      </c>
    </row>
    <row r="28" spans="1:3" ht="18" x14ac:dyDescent="0.35">
      <c r="A28" s="29" t="s">
        <v>83</v>
      </c>
      <c r="B28" s="52">
        <f>SUM('1st'!B28+'2nd'!B28+'3rd'!B28+'4th'!B28+'5th'!B28+'6th'!B28+'7th'!B28+'8th'!B28+'9th'!B28+'10th'!B28+'11th'!B28+'12th'!B28+'13th'!B28+'14th'!B28)</f>
        <v>0</v>
      </c>
      <c r="C28" s="15" t="s">
        <v>6</v>
      </c>
    </row>
    <row r="29" spans="1:3" ht="18" x14ac:dyDescent="0.35">
      <c r="A29" s="30" t="s">
        <v>122</v>
      </c>
      <c r="B29" s="52">
        <f>SUM('1st'!B29+'2nd'!B29+'3rd'!B29+'4th'!B29+'5th'!B29+'6th'!B29+'7th'!B29+'8th'!B29+'9th'!B29+'10th'!B29+'11th'!B29+'12th'!B29+'13th'!B29+'14th'!B29)</f>
        <v>0</v>
      </c>
      <c r="C29" s="31" t="s">
        <v>65</v>
      </c>
    </row>
    <row r="30" spans="1:3" ht="18" x14ac:dyDescent="0.35">
      <c r="A30" s="30" t="s">
        <v>66</v>
      </c>
      <c r="B30" s="52">
        <f>SUM('1st'!B30+'2nd'!B30+'3rd'!B30+'4th'!B30+'5th'!B30+'6th'!B30+'7th'!B30+'8th'!B30+'9th'!B30+'10th'!B30+'11th'!B30+'12th'!B30+'13th'!B30+'14th'!B30)</f>
        <v>0</v>
      </c>
      <c r="C30" s="31" t="s">
        <v>65</v>
      </c>
    </row>
    <row r="31" spans="1:3" ht="18" x14ac:dyDescent="0.35">
      <c r="A31" s="30" t="s">
        <v>121</v>
      </c>
      <c r="B31" s="52">
        <f>SUM('1st'!B31+'2nd'!B31+'3rd'!B31+'4th'!B31+'5th'!B31+'6th'!B31+'7th'!B31+'8th'!B31+'9th'!B31+'10th'!B31+'11th'!B31+'12th'!B31+'13th'!B31+'14th'!B31)</f>
        <v>0</v>
      </c>
      <c r="C31" s="31" t="s">
        <v>65</v>
      </c>
    </row>
    <row r="32" spans="1:3" ht="18" x14ac:dyDescent="0.35">
      <c r="A32" s="30" t="s">
        <v>120</v>
      </c>
      <c r="B32" s="52">
        <f>SUM('1st'!B32+'2nd'!B32+'3rd'!B32+'4th'!B32+'5th'!B32+'6th'!B32+'7th'!B32+'8th'!B32+'9th'!B32+'10th'!B32+'11th'!B32+'12th'!B32+'13th'!B32+'14th'!B32)</f>
        <v>0</v>
      </c>
      <c r="C32" s="31" t="s">
        <v>65</v>
      </c>
    </row>
    <row r="33" spans="1:3" ht="18" x14ac:dyDescent="0.35">
      <c r="A33" s="30" t="s">
        <v>123</v>
      </c>
      <c r="B33" s="52">
        <f>SUM('1st'!B33+'2nd'!B33+'3rd'!B33+'4th'!B33+'5th'!B33+'6th'!B33+'7th'!B33+'8th'!B33+'9th'!B33+'10th'!B33+'11th'!B33+'12th'!B33+'13th'!B33+'14th'!B33)</f>
        <v>0</v>
      </c>
      <c r="C33" s="31" t="s">
        <v>65</v>
      </c>
    </row>
    <row r="34" spans="1:3" ht="18" x14ac:dyDescent="0.35">
      <c r="A34" s="30" t="s">
        <v>124</v>
      </c>
      <c r="B34" s="52">
        <f>SUM('1st'!B34+'2nd'!B34+'3rd'!B34+'4th'!B34+'5th'!B34+'6th'!B34+'7th'!B34+'8th'!B34+'9th'!B34+'10th'!B34+'11th'!B34+'12th'!B34+'13th'!B34+'14th'!B34)</f>
        <v>0</v>
      </c>
      <c r="C34" s="31" t="s">
        <v>65</v>
      </c>
    </row>
    <row r="35" spans="1:3" ht="18" x14ac:dyDescent="0.35">
      <c r="A35" s="30" t="s">
        <v>67</v>
      </c>
      <c r="B35" s="52">
        <f>SUM('1st'!B35+'2nd'!B35+'3rd'!B35+'4th'!B35+'5th'!B35+'6th'!B35+'7th'!B35+'8th'!B35+'9th'!B35+'10th'!B35+'11th'!B35+'12th'!B35+'13th'!B35+'14th'!B35)</f>
        <v>0</v>
      </c>
      <c r="C35" s="31" t="s">
        <v>65</v>
      </c>
    </row>
    <row r="36" spans="1:3" ht="18" x14ac:dyDescent="0.35">
      <c r="A36" s="30" t="s">
        <v>125</v>
      </c>
      <c r="B36" s="52">
        <f>SUM('1st'!B36+'2nd'!B36+'3rd'!B36+'4th'!B36+'5th'!B36+'6th'!B36+'7th'!B36+'8th'!B36+'9th'!B36+'10th'!B36+'11th'!B36+'12th'!B36+'13th'!B36+'14th'!B36)</f>
        <v>0</v>
      </c>
      <c r="C36" s="31" t="s">
        <v>65</v>
      </c>
    </row>
    <row r="37" spans="1:3" ht="18" x14ac:dyDescent="0.35">
      <c r="A37" s="30" t="s">
        <v>126</v>
      </c>
      <c r="B37" s="52">
        <f>SUM('1st'!B37+'2nd'!B37+'3rd'!B37+'4th'!B37+'5th'!B37+'6th'!B37+'7th'!B37+'8th'!B37+'9th'!B37+'10th'!B37+'11th'!B37+'12th'!B37+'13th'!B37+'14th'!B37)</f>
        <v>0</v>
      </c>
      <c r="C37" s="31" t="s">
        <v>65</v>
      </c>
    </row>
    <row r="38" spans="1:3" ht="18" x14ac:dyDescent="0.35">
      <c r="A38" s="32" t="s">
        <v>52</v>
      </c>
      <c r="B38" s="52">
        <f>SUM('1st'!B38+'2nd'!B38+'3rd'!B38+'4th'!B38+'5th'!B38+'6th'!B38+'7th'!B38+'8th'!B38+'9th'!B38+'10th'!B38+'11th'!B38+'12th'!B38+'13th'!B38+'14th'!B38)</f>
        <v>0</v>
      </c>
      <c r="C38" s="16" t="s">
        <v>34</v>
      </c>
    </row>
    <row r="39" spans="1:3" ht="18" x14ac:dyDescent="0.35">
      <c r="A39" s="32" t="s">
        <v>54</v>
      </c>
      <c r="B39" s="52">
        <f>SUM('1st'!B39+'2nd'!B39+'3rd'!B39+'4th'!B39+'5th'!B39+'6th'!B39+'7th'!B39+'8th'!B39+'9th'!B39+'10th'!B39+'11th'!B39+'12th'!B39+'13th'!B39+'14th'!B39)</f>
        <v>0</v>
      </c>
      <c r="C39" s="16" t="s">
        <v>34</v>
      </c>
    </row>
    <row r="40" spans="1:3" ht="18" x14ac:dyDescent="0.35">
      <c r="A40" s="32" t="s">
        <v>53</v>
      </c>
      <c r="B40" s="52">
        <f>SUM('1st'!B40+'2nd'!B40+'3rd'!B40+'4th'!B40+'5th'!B40+'6th'!B40+'7th'!B40+'8th'!B40+'9th'!B40+'10th'!B40+'11th'!B40+'12th'!B40+'13th'!B40+'14th'!B40)</f>
        <v>0</v>
      </c>
      <c r="C40" s="16" t="s">
        <v>34</v>
      </c>
    </row>
    <row r="41" spans="1:3" ht="18" x14ac:dyDescent="0.35">
      <c r="A41" s="32" t="s">
        <v>56</v>
      </c>
      <c r="B41" s="52">
        <f>SUM('1st'!B41+'2nd'!B41+'3rd'!B41+'4th'!B41+'5th'!B41+'6th'!B41+'7th'!B41+'8th'!B41+'9th'!B41+'10th'!B41+'11th'!B41+'12th'!B41+'13th'!B41+'14th'!B41)</f>
        <v>0</v>
      </c>
      <c r="C41" s="16" t="s">
        <v>34</v>
      </c>
    </row>
    <row r="42" spans="1:3" ht="18" x14ac:dyDescent="0.35">
      <c r="A42" s="32" t="s">
        <v>57</v>
      </c>
      <c r="B42" s="52">
        <f>SUM('1st'!B42+'2nd'!B42+'3rd'!B42+'4th'!B42+'5th'!B42+'6th'!B42+'7th'!B42+'8th'!B42+'9th'!B42+'10th'!B42+'11th'!B42+'12th'!B42+'13th'!B42+'14th'!B42)</f>
        <v>0</v>
      </c>
      <c r="C42" s="16" t="s">
        <v>34</v>
      </c>
    </row>
    <row r="43" spans="1:3" ht="18" x14ac:dyDescent="0.35">
      <c r="A43" s="32" t="s">
        <v>55</v>
      </c>
      <c r="B43" s="52">
        <f>SUM('1st'!B43+'2nd'!B43+'3rd'!B43+'4th'!B43+'5th'!B43+'6th'!B43+'7th'!B43+'8th'!B43+'9th'!B43+'10th'!B43+'11th'!B43+'12th'!B43+'13th'!B43+'14th'!B43)</f>
        <v>0</v>
      </c>
      <c r="C43" s="16" t="s">
        <v>34</v>
      </c>
    </row>
    <row r="44" spans="1:3" ht="18" x14ac:dyDescent="0.35">
      <c r="A44" s="32" t="s">
        <v>84</v>
      </c>
      <c r="B44" s="52">
        <f>SUM('1st'!B44+'2nd'!B44+'3rd'!B44+'4th'!B44+'5th'!B44+'6th'!B44+'7th'!B44+'8th'!B44+'9th'!B44+'10th'!B44+'11th'!B44+'12th'!B44+'13th'!B44+'14th'!B44)</f>
        <v>0</v>
      </c>
      <c r="C44" s="16" t="s">
        <v>34</v>
      </c>
    </row>
    <row r="45" spans="1:3" ht="18" x14ac:dyDescent="0.35">
      <c r="A45" s="33" t="s">
        <v>19</v>
      </c>
      <c r="B45" s="52">
        <f>SUM('1st'!B45+'2nd'!B45+'3rd'!B45+'4th'!B45+'5th'!B45+'6th'!B45+'7th'!B45+'8th'!B45+'9th'!B45+'10th'!B45+'11th'!B45+'12th'!B45+'13th'!B45+'14th'!B45)</f>
        <v>0</v>
      </c>
      <c r="C45" s="20" t="s">
        <v>4</v>
      </c>
    </row>
    <row r="46" spans="1:3" ht="18" x14ac:dyDescent="0.35">
      <c r="A46" s="33" t="s">
        <v>93</v>
      </c>
      <c r="B46" s="52">
        <f>SUM('1st'!B46+'2nd'!B46+'3rd'!B46+'4th'!B46+'5th'!B46+'6th'!B46+'7th'!B46+'8th'!B46+'9th'!B46+'10th'!B46+'11th'!B46+'12th'!B46+'13th'!B46+'14th'!B46)</f>
        <v>0</v>
      </c>
      <c r="C46" s="20" t="s">
        <v>4</v>
      </c>
    </row>
    <row r="47" spans="1:3" ht="18" x14ac:dyDescent="0.35">
      <c r="A47" s="33" t="s">
        <v>94</v>
      </c>
      <c r="B47" s="52">
        <f>SUM('1st'!B47+'2nd'!B47+'3rd'!B47+'4th'!B47+'5th'!B47+'6th'!B47+'7th'!B47+'8th'!B47+'9th'!B47+'10th'!B47+'11th'!B47+'12th'!B47+'13th'!B47+'14th'!B47)</f>
        <v>0</v>
      </c>
      <c r="C47" s="20" t="s">
        <v>4</v>
      </c>
    </row>
    <row r="48" spans="1:3" ht="18" x14ac:dyDescent="0.35">
      <c r="A48" s="33" t="s">
        <v>88</v>
      </c>
      <c r="B48" s="52">
        <f>SUM('1st'!B48+'2nd'!B48+'3rd'!B48+'4th'!B48+'5th'!B48+'6th'!B48+'7th'!B48+'8th'!B48+'9th'!B48+'10th'!B48+'11th'!B48+'12th'!B48+'13th'!B48+'14th'!B48)</f>
        <v>0</v>
      </c>
      <c r="C48" s="20" t="s">
        <v>4</v>
      </c>
    </row>
    <row r="49" spans="1:3" ht="18" x14ac:dyDescent="0.35">
      <c r="A49" s="33" t="s">
        <v>95</v>
      </c>
      <c r="B49" s="52">
        <f>SUM('1st'!B49+'2nd'!B49+'3rd'!B49+'4th'!B49+'5th'!B49+'6th'!B49+'7th'!B49+'8th'!B49+'9th'!B49+'10th'!B49+'11th'!B49+'12th'!B49+'13th'!B49+'14th'!B49)</f>
        <v>0</v>
      </c>
      <c r="C49" s="20" t="s">
        <v>4</v>
      </c>
    </row>
    <row r="50" spans="1:3" ht="18" x14ac:dyDescent="0.35">
      <c r="A50" s="33" t="s">
        <v>102</v>
      </c>
      <c r="B50" s="52">
        <f>SUM('1st'!B50+'2nd'!B50+'3rd'!B50+'4th'!B50+'5th'!B50+'6th'!B50+'7th'!B50+'8th'!B50+'9th'!B50+'10th'!B50+'11th'!B50+'12th'!B50+'13th'!B50+'14th'!B50)</f>
        <v>0</v>
      </c>
      <c r="C50" s="20" t="s">
        <v>4</v>
      </c>
    </row>
    <row r="51" spans="1:3" ht="18" x14ac:dyDescent="0.35">
      <c r="A51" s="33" t="s">
        <v>109</v>
      </c>
      <c r="B51" s="52">
        <f>SUM('1st'!B51+'2nd'!B51+'3rd'!B51+'4th'!B51+'5th'!B51+'6th'!B51+'7th'!B51+'8th'!B51+'9th'!B51+'10th'!B51+'11th'!B51+'12th'!B51+'13th'!B51+'14th'!B51)</f>
        <v>0</v>
      </c>
      <c r="C51" s="20" t="s">
        <v>4</v>
      </c>
    </row>
    <row r="52" spans="1:3" ht="18" x14ac:dyDescent="0.35">
      <c r="A52" s="33" t="s">
        <v>119</v>
      </c>
      <c r="B52" s="52">
        <f>SUM('1st'!B52+'2nd'!B52+'3rd'!B52+'4th'!B52+'5th'!B52+'6th'!B52+'7th'!B52+'8th'!B52+'9th'!B52+'10th'!B52+'11th'!B52+'12th'!B52+'13th'!B52+'14th'!B52)</f>
        <v>0</v>
      </c>
      <c r="C52" s="20" t="s">
        <v>4</v>
      </c>
    </row>
    <row r="53" spans="1:3" ht="18" x14ac:dyDescent="0.35">
      <c r="A53" s="34" t="s">
        <v>25</v>
      </c>
      <c r="B53" s="52">
        <f>SUM('1st'!B53+'2nd'!B53+'3rd'!B53+'4th'!B53+'5th'!B53+'6th'!B53+'7th'!B53+'8th'!B53+'9th'!B53+'10th'!B53+'11th'!B53+'12th'!B53+'13th'!B53+'14th'!B53)</f>
        <v>0</v>
      </c>
      <c r="C53" s="18" t="s">
        <v>10</v>
      </c>
    </row>
    <row r="54" spans="1:3" ht="18" x14ac:dyDescent="0.35">
      <c r="A54" s="34" t="s">
        <v>33</v>
      </c>
      <c r="B54" s="52">
        <f>SUM('1st'!B54+'2nd'!B54+'3rd'!B54+'4th'!B54+'5th'!B54+'6th'!B54+'7th'!B54+'8th'!B54+'9th'!B54+'10th'!B54+'11th'!B54+'12th'!B54+'13th'!B54+'14th'!B54)</f>
        <v>0</v>
      </c>
      <c r="C54" s="18" t="s">
        <v>10</v>
      </c>
    </row>
    <row r="55" spans="1:3" ht="18" x14ac:dyDescent="0.35">
      <c r="A55" s="34" t="s">
        <v>26</v>
      </c>
      <c r="B55" s="52">
        <f>SUM('1st'!B55+'2nd'!B55+'3rd'!B55+'4th'!B55+'5th'!B55+'6th'!B55+'7th'!B55+'8th'!B55+'9th'!B55+'10th'!B55+'11th'!B55+'12th'!B55+'13th'!B55+'14th'!B55)</f>
        <v>0</v>
      </c>
      <c r="C55" s="18" t="s">
        <v>10</v>
      </c>
    </row>
    <row r="56" spans="1:3" ht="18" x14ac:dyDescent="0.35">
      <c r="A56" s="34" t="s">
        <v>30</v>
      </c>
      <c r="B56" s="52">
        <f>SUM('1st'!B56+'2nd'!B56+'3rd'!B56+'4th'!B56+'5th'!B56+'6th'!B56+'7th'!B56+'8th'!B56+'9th'!B56+'10th'!B56+'11th'!B56+'12th'!B56+'13th'!B56+'14th'!B56)</f>
        <v>0</v>
      </c>
      <c r="C56" s="18" t="s">
        <v>10</v>
      </c>
    </row>
    <row r="57" spans="1:3" ht="18" x14ac:dyDescent="0.35">
      <c r="A57" s="35" t="s">
        <v>98</v>
      </c>
      <c r="B57" s="52">
        <f>SUM('1st'!B57+'2nd'!B57+'3rd'!B57+'4th'!B57+'5th'!B57+'6th'!B57+'7th'!B57+'8th'!B57+'9th'!B57+'10th'!B57+'11th'!B57+'12th'!B57+'13th'!B57+'14th'!B57)</f>
        <v>0</v>
      </c>
      <c r="C57" s="21" t="s">
        <v>9</v>
      </c>
    </row>
    <row r="58" spans="1:3" ht="18" x14ac:dyDescent="0.35">
      <c r="A58" s="35" t="s">
        <v>89</v>
      </c>
      <c r="B58" s="52">
        <f>SUM('1st'!B58+'2nd'!B58+'3rd'!B58+'4th'!B58+'5th'!B58+'6th'!B58+'7th'!B58+'8th'!B58+'9th'!B58+'10th'!B58+'11th'!B58+'12th'!B58+'13th'!B58+'14th'!B58)</f>
        <v>0</v>
      </c>
      <c r="C58" s="21" t="s">
        <v>9</v>
      </c>
    </row>
    <row r="59" spans="1:3" ht="18" x14ac:dyDescent="0.35">
      <c r="A59" s="35" t="s">
        <v>87</v>
      </c>
      <c r="B59" s="52">
        <f>SUM('1st'!B59+'2nd'!B59+'3rd'!B59+'4th'!B59+'5th'!B59+'6th'!B59+'7th'!B59+'8th'!B59+'9th'!B59+'10th'!B59+'11th'!B59+'12th'!B59+'13th'!B59+'14th'!B59)</f>
        <v>0</v>
      </c>
      <c r="C59" s="21" t="s">
        <v>9</v>
      </c>
    </row>
    <row r="60" spans="1:3" ht="18" x14ac:dyDescent="0.35">
      <c r="A60" s="35" t="s">
        <v>90</v>
      </c>
      <c r="B60" s="52">
        <f>SUM('1st'!B60+'2nd'!B60+'3rd'!B60+'4th'!B60+'5th'!B60+'6th'!B60+'7th'!B60+'8th'!B60+'9th'!B60+'10th'!B60+'11th'!B60+'12th'!B60+'13th'!B60+'14th'!B60)</f>
        <v>0</v>
      </c>
      <c r="C60" s="21" t="s">
        <v>9</v>
      </c>
    </row>
    <row r="61" spans="1:3" ht="18" x14ac:dyDescent="0.35">
      <c r="A61" s="35" t="s">
        <v>86</v>
      </c>
      <c r="B61" s="52">
        <f>SUM('1st'!B61+'2nd'!B61+'3rd'!B61+'4th'!B61+'5th'!B61+'6th'!B61+'7th'!B61+'8th'!B61+'9th'!B61+'10th'!B61+'11th'!B61+'12th'!B61+'13th'!B61+'14th'!B61)</f>
        <v>0</v>
      </c>
      <c r="C61" s="21" t="s">
        <v>9</v>
      </c>
    </row>
    <row r="62" spans="1:3" ht="18" x14ac:dyDescent="0.35">
      <c r="A62" s="35" t="s">
        <v>91</v>
      </c>
      <c r="B62" s="52">
        <f>SUM('1st'!B62+'2nd'!B62+'3rd'!B62+'4th'!B62+'5th'!B62+'6th'!B62+'7th'!B62+'8th'!B62+'9th'!B62+'10th'!B62+'11th'!B62+'12th'!B62+'13th'!B62+'14th'!B62)</f>
        <v>0</v>
      </c>
      <c r="C62" s="21" t="s">
        <v>9</v>
      </c>
    </row>
    <row r="63" spans="1:3" ht="18" x14ac:dyDescent="0.35">
      <c r="A63" s="35" t="s">
        <v>92</v>
      </c>
      <c r="B63" s="52">
        <f>SUM('1st'!B63+'2nd'!B63+'3rd'!B63+'4th'!B63+'5th'!B63+'6th'!B63+'7th'!B63+'8th'!B63+'9th'!B63+'10th'!B63+'11th'!B63+'12th'!B63+'13th'!B63+'14th'!B63)</f>
        <v>0</v>
      </c>
      <c r="C63" s="21" t="s">
        <v>9</v>
      </c>
    </row>
    <row r="64" spans="1:3" ht="18" x14ac:dyDescent="0.35">
      <c r="A64" s="35" t="s">
        <v>51</v>
      </c>
      <c r="B64" s="52">
        <f>SUM('1st'!B64+'2nd'!B64+'3rd'!B64+'4th'!B64+'5th'!B64+'6th'!B64+'7th'!B64+'8th'!B64+'9th'!B64+'10th'!B64+'11th'!B64+'12th'!B64+'13th'!B64+'14th'!B64)</f>
        <v>0</v>
      </c>
      <c r="C64" s="21" t="s">
        <v>9</v>
      </c>
    </row>
    <row r="65" spans="1:3" ht="18" x14ac:dyDescent="0.35">
      <c r="A65" s="35" t="s">
        <v>60</v>
      </c>
      <c r="B65" s="52">
        <f>SUM('1st'!B65+'2nd'!B65+'3rd'!B65+'4th'!B65+'5th'!B65+'6th'!B65+'7th'!B65+'8th'!B65+'9th'!B65+'10th'!B65+'11th'!B65+'12th'!B65+'13th'!B65+'14th'!B65)</f>
        <v>0</v>
      </c>
      <c r="C65" s="21" t="s">
        <v>9</v>
      </c>
    </row>
    <row r="66" spans="1:3" ht="18" x14ac:dyDescent="0.35">
      <c r="A66" s="35" t="s">
        <v>58</v>
      </c>
      <c r="B66" s="52">
        <f>SUM('1st'!B66+'2nd'!B66+'3rd'!B66+'4th'!B66+'5th'!B66+'6th'!B66+'7th'!B66+'8th'!B66+'9th'!B66+'10th'!B66+'11th'!B66+'12th'!B66+'13th'!B66+'14th'!B66)</f>
        <v>0</v>
      </c>
      <c r="C66" s="21" t="s">
        <v>9</v>
      </c>
    </row>
    <row r="67" spans="1:3" ht="18" x14ac:dyDescent="0.35">
      <c r="A67" s="36" t="s">
        <v>106</v>
      </c>
      <c r="B67" s="52">
        <f>SUM('1st'!B67+'2nd'!B67+'3rd'!B67+'4th'!B67+'5th'!B67+'6th'!B67+'7th'!B67+'8th'!B67+'9th'!B67+'10th'!B67+'11th'!B67+'12th'!B67+'13th'!B67+'14th'!B67)</f>
        <v>0</v>
      </c>
      <c r="C67" s="14" t="s">
        <v>8</v>
      </c>
    </row>
    <row r="68" spans="1:3" ht="18" x14ac:dyDescent="0.35">
      <c r="A68" s="36" t="s">
        <v>108</v>
      </c>
      <c r="B68" s="52">
        <f>SUM('1st'!B68+'2nd'!B68+'3rd'!B68+'4th'!B68+'5th'!B68+'6th'!B68+'7th'!B68+'8th'!B68+'9th'!B68+'10th'!B68+'11th'!B68+'12th'!B68+'13th'!B68+'14th'!B68)</f>
        <v>0</v>
      </c>
      <c r="C68" s="14" t="s">
        <v>8</v>
      </c>
    </row>
    <row r="69" spans="1:3" ht="18" x14ac:dyDescent="0.35">
      <c r="A69" s="36" t="s">
        <v>132</v>
      </c>
      <c r="B69" s="52">
        <f>SUM('1st'!B69+'2nd'!B69+'3rd'!B69+'4th'!B69+'5th'!B69+'6th'!B69+'7th'!B69+'8th'!B69+'9th'!B69+'10th'!B69+'11th'!B69+'12th'!B69+'13th'!B69+'14th'!B69)</f>
        <v>0</v>
      </c>
      <c r="C69" s="14" t="s">
        <v>8</v>
      </c>
    </row>
    <row r="70" spans="1:3" ht="18" x14ac:dyDescent="0.35">
      <c r="A70" s="37" t="s">
        <v>17</v>
      </c>
      <c r="B70" s="52">
        <f>SUM('1st'!B70+'2nd'!B70+'3rd'!B70+'4th'!B70+'5th'!B70+'6th'!B70+'7th'!B70+'8th'!B70+'9th'!B70+'10th'!B70+'11th'!B70+'12th'!B70+'13th'!B70+'14th'!B70)</f>
        <v>0</v>
      </c>
      <c r="C70" s="38" t="s">
        <v>2</v>
      </c>
    </row>
    <row r="71" spans="1:3" ht="18" x14ac:dyDescent="0.35">
      <c r="A71" s="37" t="s">
        <v>13</v>
      </c>
      <c r="B71" s="52">
        <f>SUM('1st'!B71+'2nd'!B71+'3rd'!B71+'4th'!B71+'5th'!B71+'6th'!B71+'7th'!B71+'8th'!B71+'9th'!B71+'10th'!B71+'11th'!B71+'12th'!B71+'13th'!B71+'14th'!B71)</f>
        <v>0</v>
      </c>
      <c r="C71" s="38" t="s">
        <v>2</v>
      </c>
    </row>
    <row r="72" spans="1:3" ht="18" x14ac:dyDescent="0.35">
      <c r="A72" s="37" t="s">
        <v>114</v>
      </c>
      <c r="B72" s="52">
        <f>SUM('1st'!B72+'2nd'!B72+'3rd'!B72+'4th'!B72+'5th'!B72+'6th'!B72+'7th'!B72+'8th'!B72+'9th'!B72+'10th'!B72+'11th'!B72+'12th'!B72+'13th'!B72+'14th'!B72)</f>
        <v>0</v>
      </c>
      <c r="C72" s="38" t="s">
        <v>2</v>
      </c>
    </row>
    <row r="73" spans="1:3" ht="18" x14ac:dyDescent="0.35">
      <c r="A73" s="37" t="s">
        <v>48</v>
      </c>
      <c r="B73" s="52">
        <f>SUM('1st'!B73+'2nd'!B73+'3rd'!B73+'4th'!B73+'5th'!B73+'6th'!B73+'7th'!B73+'8th'!B73+'9th'!B73+'10th'!B73+'11th'!B73+'12th'!B73+'13th'!B73+'14th'!B73)</f>
        <v>0</v>
      </c>
      <c r="C73" s="38" t="s">
        <v>2</v>
      </c>
    </row>
    <row r="74" spans="1:3" ht="18" x14ac:dyDescent="0.35">
      <c r="A74" s="37" t="s">
        <v>12</v>
      </c>
      <c r="B74" s="52">
        <f>SUM('1st'!B74+'2nd'!B74+'3rd'!B74+'4th'!B74+'5th'!B74+'6th'!B74+'7th'!B74+'8th'!B74+'9th'!B74+'10th'!B74+'11th'!B74+'12th'!B74+'13th'!B74+'14th'!B74)</f>
        <v>0</v>
      </c>
      <c r="C74" s="38" t="s">
        <v>2</v>
      </c>
    </row>
    <row r="75" spans="1:3" ht="18" x14ac:dyDescent="0.35">
      <c r="A75" s="37" t="s">
        <v>49</v>
      </c>
      <c r="B75" s="52">
        <f>SUM('1st'!B75+'2nd'!B75+'3rd'!B75+'4th'!B75+'5th'!B75+'6th'!B75+'7th'!B75+'8th'!B75+'9th'!B75+'10th'!B75+'11th'!B75+'12th'!B75+'13th'!B75+'14th'!B75)</f>
        <v>0</v>
      </c>
      <c r="C75" s="38" t="s">
        <v>2</v>
      </c>
    </row>
    <row r="76" spans="1:3" ht="18" x14ac:dyDescent="0.35">
      <c r="A76" s="37" t="s">
        <v>27</v>
      </c>
      <c r="B76" s="52">
        <f>SUM('1st'!B76+'2nd'!B76+'3rd'!B76+'4th'!B76+'5th'!B76+'6th'!B76+'7th'!B76+'8th'!B76+'9th'!B76+'10th'!B76+'11th'!B76+'12th'!B76+'13th'!B76+'14th'!B76)</f>
        <v>0</v>
      </c>
      <c r="C76" s="38" t="s">
        <v>2</v>
      </c>
    </row>
    <row r="77" spans="1:3" ht="18" x14ac:dyDescent="0.35">
      <c r="A77" s="37" t="s">
        <v>103</v>
      </c>
      <c r="B77" s="52">
        <f>SUM('1st'!B77+'2nd'!B77+'3rd'!B77+'4th'!B77+'5th'!B77+'6th'!B77+'7th'!B77+'8th'!B77+'9th'!B77+'10th'!B77+'11th'!B77+'12th'!B77+'13th'!B77+'14th'!B77)</f>
        <v>0</v>
      </c>
      <c r="C77" s="38" t="s">
        <v>2</v>
      </c>
    </row>
    <row r="78" spans="1:3" ht="18" x14ac:dyDescent="0.35">
      <c r="A78" s="37" t="s">
        <v>99</v>
      </c>
      <c r="B78" s="52">
        <f>SUM('1st'!B78+'2nd'!B78+'3rd'!B78+'4th'!B78+'5th'!B78+'6th'!B78+'7th'!B78+'8th'!B78+'9th'!B78+'10th'!B78+'11th'!B78+'12th'!B78+'13th'!B78+'14th'!B78)</f>
        <v>0</v>
      </c>
      <c r="C78" s="38" t="s">
        <v>2</v>
      </c>
    </row>
    <row r="79" spans="1:3" ht="18" x14ac:dyDescent="0.35">
      <c r="A79" s="37" t="s">
        <v>100</v>
      </c>
      <c r="B79" s="52">
        <f>SUM('1st'!B79+'2nd'!B79+'3rd'!B79+'4th'!B79+'5th'!B79+'6th'!B79+'7th'!B79+'8th'!B79+'9th'!B79+'10th'!B79+'11th'!B79+'12th'!B79+'13th'!B79+'14th'!B79)</f>
        <v>0</v>
      </c>
      <c r="C79" s="38" t="s">
        <v>2</v>
      </c>
    </row>
    <row r="80" spans="1:3" ht="18" x14ac:dyDescent="0.35">
      <c r="A80" s="26" t="s">
        <v>16</v>
      </c>
      <c r="B80" s="52">
        <f>SUM('1st'!B80+'2nd'!B80+'3rd'!B80+'4th'!B80+'5th'!B80+'6th'!B80+'7th'!B80+'8th'!B80+'9th'!B80+'10th'!B80+'11th'!B80+'12th'!B80+'13th'!B80+'14th'!B80)</f>
        <v>0</v>
      </c>
      <c r="C80" s="17" t="s">
        <v>5</v>
      </c>
    </row>
    <row r="81" spans="1:3" ht="18" x14ac:dyDescent="0.35">
      <c r="A81" s="26" t="s">
        <v>110</v>
      </c>
      <c r="B81" s="52">
        <f>SUM('1st'!B81+'2nd'!B81+'3rd'!B81+'4th'!B81+'5th'!B81+'6th'!B81+'7th'!B81+'8th'!B81+'9th'!B81+'10th'!B81+'11th'!B81+'12th'!B81+'13th'!B81+'14th'!B81)</f>
        <v>0</v>
      </c>
      <c r="C81" s="17" t="s">
        <v>5</v>
      </c>
    </row>
    <row r="82" spans="1:3" ht="18" x14ac:dyDescent="0.35">
      <c r="A82" s="26" t="s">
        <v>71</v>
      </c>
      <c r="B82" s="52">
        <f>SUM('1st'!B82+'2nd'!B82+'3rd'!B82+'4th'!B82+'5th'!B82+'6th'!B82+'7th'!B82+'8th'!B82+'9th'!B82+'10th'!B82+'11th'!B82+'12th'!B82+'13th'!B82+'14th'!B82)</f>
        <v>0</v>
      </c>
      <c r="C82" s="17" t="s">
        <v>5</v>
      </c>
    </row>
    <row r="83" spans="1:3" ht="18" x14ac:dyDescent="0.35">
      <c r="A83" s="26" t="s">
        <v>127</v>
      </c>
      <c r="B83" s="52">
        <f>SUM('1st'!B83+'2nd'!B83+'3rd'!B83+'4th'!B83+'5th'!B83+'6th'!B83+'7th'!B83+'8th'!B83+'9th'!B83+'10th'!B83+'11th'!B83+'12th'!B83+'13th'!B83+'14th'!B83)</f>
        <v>0</v>
      </c>
      <c r="C83" s="17" t="s">
        <v>5</v>
      </c>
    </row>
    <row r="84" spans="1:3" ht="18" x14ac:dyDescent="0.35">
      <c r="A84" s="26" t="s">
        <v>128</v>
      </c>
      <c r="B84" s="52">
        <f>SUM('1st'!B84+'2nd'!B84+'3rd'!B84+'4th'!B84+'5th'!B84+'6th'!B84+'7th'!B84+'8th'!B84+'9th'!B84+'10th'!B84+'11th'!B84+'12th'!B84+'13th'!B84+'14th'!B84)</f>
        <v>0</v>
      </c>
      <c r="C84" s="17" t="s">
        <v>5</v>
      </c>
    </row>
    <row r="85" spans="1:3" ht="18" x14ac:dyDescent="0.35">
      <c r="A85" s="26" t="s">
        <v>129</v>
      </c>
      <c r="B85" s="52">
        <f>SUM('1st'!B85+'2nd'!B85+'3rd'!B85+'4th'!B85+'5th'!B85+'6th'!B85+'7th'!B85+'8th'!B85+'9th'!B85+'10th'!B85+'11th'!B85+'12th'!B85+'13th'!B85+'14th'!B85)</f>
        <v>0</v>
      </c>
      <c r="C85" s="17" t="s">
        <v>5</v>
      </c>
    </row>
    <row r="86" spans="1:3" ht="18" x14ac:dyDescent="0.35">
      <c r="A86" s="26" t="s">
        <v>72</v>
      </c>
      <c r="B86" s="52">
        <f>SUM('1st'!B86+'2nd'!B86+'3rd'!B86+'4th'!B86+'5th'!B86+'6th'!B86+'7th'!B86+'8th'!B86+'9th'!B86+'10th'!B86+'11th'!B86+'12th'!B86+'13th'!B86+'14th'!B86)</f>
        <v>0</v>
      </c>
      <c r="C86" s="17" t="s">
        <v>5</v>
      </c>
    </row>
    <row r="87" spans="1:3" ht="18" x14ac:dyDescent="0.35">
      <c r="A87" s="26" t="s">
        <v>61</v>
      </c>
      <c r="B87" s="52">
        <f>SUM('1st'!B87+'2nd'!B87+'3rd'!B87+'4th'!B87+'5th'!B87+'6th'!B87+'7th'!B87+'8th'!B87+'9th'!B87+'10th'!B87+'11th'!B87+'12th'!B87+'13th'!B87+'14th'!B87)</f>
        <v>0</v>
      </c>
      <c r="C87" s="17" t="s">
        <v>5</v>
      </c>
    </row>
    <row r="88" spans="1:3" ht="18" x14ac:dyDescent="0.35">
      <c r="A88" s="26" t="s">
        <v>21</v>
      </c>
      <c r="B88" s="52">
        <f>SUM('1st'!B88+'2nd'!B88+'3rd'!B88+'4th'!B88+'5th'!B88+'6th'!B88+'7th'!B88+'8th'!B88+'9th'!B88+'10th'!B88+'11th'!B88+'12th'!B88+'13th'!B88+'14th'!B88)</f>
        <v>0</v>
      </c>
      <c r="C88" s="17" t="s">
        <v>5</v>
      </c>
    </row>
    <row r="89" spans="1:3" ht="18" x14ac:dyDescent="0.35">
      <c r="A89" s="26" t="s">
        <v>130</v>
      </c>
      <c r="B89" s="52">
        <f>SUM('1st'!B89+'2nd'!B89+'3rd'!B89+'4th'!B89+'5th'!B89+'6th'!B89+'7th'!B89+'8th'!B89+'9th'!B89+'10th'!B89+'11th'!B89+'12th'!B89+'13th'!B89+'14th'!B89)</f>
        <v>0</v>
      </c>
      <c r="C89" s="17" t="s">
        <v>5</v>
      </c>
    </row>
    <row r="90" spans="1:3" ht="18" x14ac:dyDescent="0.35">
      <c r="A90" s="26" t="s">
        <v>131</v>
      </c>
      <c r="B90" s="52">
        <f>SUM('1st'!B90+'2nd'!B90+'3rd'!B90+'4th'!B90+'5th'!B90+'6th'!B90+'7th'!B90+'8th'!B90+'9th'!B90+'10th'!B90+'11th'!B90+'12th'!B90+'13th'!B90+'14th'!B90)</f>
        <v>0</v>
      </c>
      <c r="C90" s="17" t="s">
        <v>5</v>
      </c>
    </row>
    <row r="91" spans="1:3" ht="18" x14ac:dyDescent="0.35">
      <c r="A91" s="26" t="s">
        <v>70</v>
      </c>
      <c r="B91" s="52">
        <f>SUM('1st'!B91+'2nd'!B91+'3rd'!B91+'4th'!B91+'5th'!B91+'6th'!B91+'7th'!B91+'8th'!B91+'9th'!B91+'10th'!B91+'11th'!B91+'12th'!B91+'13th'!B91+'14th'!B91)</f>
        <v>0</v>
      </c>
      <c r="C91" s="17" t="s">
        <v>5</v>
      </c>
    </row>
    <row r="92" spans="1:3" ht="18" x14ac:dyDescent="0.35">
      <c r="A92" s="26" t="s">
        <v>101</v>
      </c>
      <c r="B92" s="52">
        <f>SUM('1st'!B92+'2nd'!B92+'3rd'!B92+'4th'!B92+'5th'!B92+'6th'!B92+'7th'!B92+'8th'!B92+'9th'!B92+'10th'!B92+'11th'!B92+'12th'!B92+'13th'!B92+'14th'!B92)</f>
        <v>0</v>
      </c>
      <c r="C92" s="17" t="s">
        <v>5</v>
      </c>
    </row>
    <row r="93" spans="1:3" ht="18" x14ac:dyDescent="0.35">
      <c r="A93" s="26" t="s">
        <v>29</v>
      </c>
      <c r="B93" s="52">
        <f>SUM('1st'!B93+'2nd'!B93+'3rd'!B93+'4th'!B93+'5th'!B93+'6th'!B93+'7th'!B93+'8th'!B93+'9th'!B93+'10th'!B93+'11th'!B93+'12th'!B93+'13th'!B93+'14th'!B93)</f>
        <v>0</v>
      </c>
      <c r="C93" s="17" t="s">
        <v>5</v>
      </c>
    </row>
    <row r="94" spans="1:3" ht="18" x14ac:dyDescent="0.35">
      <c r="A94" s="26" t="s">
        <v>78</v>
      </c>
      <c r="B94" s="52">
        <f>SUM('1st'!B94+'2nd'!B94+'3rd'!B94+'4th'!B94+'5th'!B94+'6th'!B94+'7th'!B94+'8th'!B94+'9th'!B94+'10th'!B94+'11th'!B94+'12th'!B94+'13th'!B94+'14th'!B94)</f>
        <v>0</v>
      </c>
      <c r="C94" s="17" t="s">
        <v>5</v>
      </c>
    </row>
    <row r="95" spans="1:3" ht="18" x14ac:dyDescent="0.35">
      <c r="A95" s="26" t="s">
        <v>73</v>
      </c>
      <c r="B95" s="52">
        <f>SUM('1st'!B95+'2nd'!B95+'3rd'!B95+'4th'!B95+'5th'!B95+'6th'!B95+'7th'!B95+'8th'!B95+'9th'!B95+'10th'!B95+'11th'!B95+'12th'!B95+'13th'!B95+'14th'!B95)</f>
        <v>0</v>
      </c>
      <c r="C95" s="17" t="s">
        <v>5</v>
      </c>
    </row>
    <row r="96" spans="1:3" ht="18" x14ac:dyDescent="0.35">
      <c r="A96" s="26" t="s">
        <v>74</v>
      </c>
      <c r="B96" s="52">
        <f>SUM('1st'!B96+'2nd'!B96+'3rd'!B96+'4th'!B96+'5th'!B96+'6th'!B96+'7th'!B96+'8th'!B96+'9th'!B96+'10th'!B96+'11th'!B96+'12th'!B96+'13th'!B96+'14th'!B96)</f>
        <v>0</v>
      </c>
      <c r="C96" s="17" t="s">
        <v>5</v>
      </c>
    </row>
    <row r="97" spans="1:3" ht="18" x14ac:dyDescent="0.35">
      <c r="A97" s="39" t="s">
        <v>18</v>
      </c>
      <c r="B97" s="52">
        <f>SUM('1st'!B97+'2nd'!B97+'3rd'!B97+'4th'!B97+'5th'!B97+'6th'!B97+'7th'!B97+'8th'!B97+'9th'!B97+'10th'!B97+'11th'!B97+'12th'!B97+'13th'!B97+'14th'!B97)</f>
        <v>0</v>
      </c>
      <c r="C97" s="24" t="s">
        <v>1</v>
      </c>
    </row>
    <row r="98" spans="1:3" ht="18" x14ac:dyDescent="0.35">
      <c r="A98" s="39" t="s">
        <v>14</v>
      </c>
      <c r="B98" s="52">
        <f>SUM('1st'!B98+'2nd'!B98+'3rd'!B98+'4th'!B98+'5th'!B98+'6th'!B98+'7th'!B98+'8th'!B98+'9th'!B98+'10th'!B98+'11th'!B98+'12th'!B98+'13th'!B98+'14th'!B98)</f>
        <v>0</v>
      </c>
      <c r="C98" s="24" t="s">
        <v>1</v>
      </c>
    </row>
    <row r="99" spans="1:3" ht="18" x14ac:dyDescent="0.35">
      <c r="A99" s="39" t="s">
        <v>47</v>
      </c>
      <c r="B99" s="52">
        <f>SUM('1st'!B99+'2nd'!B99+'3rd'!B99+'4th'!B99+'5th'!B99+'6th'!B99+'7th'!B99+'8th'!B99+'9th'!B99+'10th'!B99+'11th'!B99+'12th'!B99+'13th'!B99+'14th'!B99)</f>
        <v>0</v>
      </c>
      <c r="C99" s="24" t="s">
        <v>1</v>
      </c>
    </row>
    <row r="100" spans="1:3" ht="18" x14ac:dyDescent="0.35">
      <c r="A100" s="40" t="s">
        <v>20</v>
      </c>
      <c r="B100" s="52">
        <f>SUM('1st'!B100+'2nd'!B100+'3rd'!B100+'4th'!B100+'5th'!B100+'6th'!B100+'7th'!B100+'8th'!B100+'9th'!B100+'10th'!B100+'11th'!B100+'12th'!B100+'13th'!B100+'14th'!B100)</f>
        <v>0</v>
      </c>
      <c r="C100" s="19" t="s">
        <v>41</v>
      </c>
    </row>
    <row r="101" spans="1:3" ht="18" x14ac:dyDescent="0.35">
      <c r="A101" s="40" t="s">
        <v>111</v>
      </c>
      <c r="B101" s="52">
        <f>SUM('1st'!B101+'2nd'!B101+'3rd'!B101+'4th'!B101+'5th'!B101+'6th'!B101+'7th'!B101+'8th'!B101+'9th'!B101+'10th'!B101+'11th'!B101+'12th'!B101+'13th'!B101+'14th'!B101)</f>
        <v>0</v>
      </c>
      <c r="C101" s="19" t="s">
        <v>41</v>
      </c>
    </row>
    <row r="102" spans="1:3" ht="18" x14ac:dyDescent="0.35">
      <c r="A102" s="40" t="s">
        <v>43</v>
      </c>
      <c r="B102" s="52">
        <f>SUM('1st'!B102+'2nd'!B102+'3rd'!B102+'4th'!B102+'5th'!B102+'6th'!B102+'7th'!B102+'8th'!B102+'9th'!B102+'10th'!B102+'11th'!B102+'12th'!B102+'13th'!B102+'14th'!B102)</f>
        <v>0</v>
      </c>
      <c r="C102" s="19" t="s">
        <v>41</v>
      </c>
    </row>
    <row r="103" spans="1:3" ht="18" x14ac:dyDescent="0.35">
      <c r="A103" s="40" t="s">
        <v>112</v>
      </c>
      <c r="B103" s="52">
        <f>SUM('1st'!B103+'2nd'!B103+'3rd'!B103+'4th'!B103+'5th'!B103+'6th'!B103+'7th'!B103+'8th'!B103+'9th'!B103+'10th'!B103+'11th'!B103+'12th'!B103+'13th'!B103+'14th'!B103)</f>
        <v>0</v>
      </c>
      <c r="C103" s="19" t="s">
        <v>41</v>
      </c>
    </row>
    <row r="104" spans="1:3" ht="18" x14ac:dyDescent="0.35">
      <c r="A104" s="41" t="s">
        <v>15</v>
      </c>
      <c r="B104" s="52">
        <f>SUM('1st'!B104+'2nd'!B104+'3rd'!B104+'4th'!B104+'5th'!B104+'6th'!B104+'7th'!B104+'8th'!B104+'9th'!B104+'10th'!B104+'11th'!B104+'12th'!B104+'13th'!B104+'14th'!B104)</f>
        <v>0</v>
      </c>
      <c r="C104" s="23" t="s">
        <v>7</v>
      </c>
    </row>
    <row r="105" spans="1:3" ht="18" x14ac:dyDescent="0.35">
      <c r="A105" s="41" t="s">
        <v>115</v>
      </c>
      <c r="B105" s="52">
        <f>SUM('1st'!B105+'2nd'!B105+'3rd'!B105+'4th'!B105+'5th'!B105+'6th'!B105+'7th'!B105+'8th'!B105+'9th'!B105+'10th'!B105+'11th'!B105+'12th'!B105+'13th'!B105+'14th'!B105)</f>
        <v>0</v>
      </c>
      <c r="C105" s="23" t="s">
        <v>7</v>
      </c>
    </row>
    <row r="106" spans="1:3" ht="18" x14ac:dyDescent="0.35">
      <c r="A106" s="41" t="s">
        <v>116</v>
      </c>
      <c r="B106" s="52">
        <f>SUM('1st'!B106+'2nd'!B106+'3rd'!B106+'4th'!B106+'5th'!B106+'6th'!B106+'7th'!B106+'8th'!B106+'9th'!B106+'10th'!B106+'11th'!B106+'12th'!B106+'13th'!B106+'14th'!B106)</f>
        <v>0</v>
      </c>
      <c r="C106" s="23" t="s">
        <v>7</v>
      </c>
    </row>
    <row r="107" spans="1:3" ht="18" x14ac:dyDescent="0.35">
      <c r="A107" s="41" t="s">
        <v>117</v>
      </c>
      <c r="B107" s="52">
        <f>SUM('1st'!B107+'2nd'!B107+'3rd'!B107+'4th'!B107+'5th'!B107+'6th'!B107+'7th'!B107+'8th'!B107+'9th'!B107+'10th'!B107+'11th'!B107+'12th'!B107+'13th'!B107+'14th'!B107)</f>
        <v>0</v>
      </c>
      <c r="C107" s="23" t="s">
        <v>7</v>
      </c>
    </row>
    <row r="108" spans="1:3" ht="18" x14ac:dyDescent="0.35">
      <c r="A108" s="41" t="s">
        <v>118</v>
      </c>
      <c r="B108" s="52">
        <f>SUM('1st'!B108+'2nd'!B108+'3rd'!B108+'4th'!B108+'5th'!B108+'6th'!B108+'7th'!B108+'8th'!B108+'9th'!B108+'10th'!B108+'11th'!B108+'12th'!B108+'13th'!B108+'14th'!B108)</f>
        <v>0</v>
      </c>
      <c r="C108" s="23" t="s">
        <v>7</v>
      </c>
    </row>
    <row r="109" spans="1:3" ht="18" x14ac:dyDescent="0.35">
      <c r="A109" s="41" t="s">
        <v>28</v>
      </c>
      <c r="B109" s="52">
        <f>SUM('1st'!B109+'2nd'!B109+'3rd'!B109+'4th'!B109+'5th'!B109+'6th'!B109+'7th'!B109+'8th'!B109+'9th'!B109+'10th'!B109+'11th'!B109+'12th'!B109+'13th'!B109+'14th'!B109)</f>
        <v>0</v>
      </c>
      <c r="C109" s="23" t="s">
        <v>7</v>
      </c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_4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C1:C27 C29:C109" name="Range2_1_1_1_4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274"/>
  <sheetViews>
    <sheetView topLeftCell="A70" zoomScaleNormal="100" workbookViewId="0">
      <selection activeCell="C7" sqref="C7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0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ref="E41:H41" si="1">E8</f>
        <v>PROCESS</v>
      </c>
      <c r="F41" s="77" t="str">
        <f t="shared" si="1"/>
        <v>REGISTRATION</v>
      </c>
      <c r="G41" s="78" t="str">
        <f t="shared" si="1"/>
        <v>RESERVATIONS</v>
      </c>
      <c r="H41" s="79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4" ht="18.75" customHeight="1" x14ac:dyDescent="0.35">
      <c r="A49" s="33" t="s">
        <v>95</v>
      </c>
      <c r="B49" s="53"/>
      <c r="C49" s="20" t="s">
        <v>4</v>
      </c>
    </row>
    <row r="50" spans="1:4" ht="18.75" customHeight="1" x14ac:dyDescent="0.35">
      <c r="A50" s="33" t="s">
        <v>102</v>
      </c>
      <c r="B50" s="53"/>
      <c r="C50" s="20" t="s">
        <v>4</v>
      </c>
    </row>
    <row r="51" spans="1:4" ht="18.75" customHeight="1" x14ac:dyDescent="0.35">
      <c r="A51" s="33" t="s">
        <v>109</v>
      </c>
      <c r="B51" s="53"/>
      <c r="C51" s="20" t="s">
        <v>4</v>
      </c>
    </row>
    <row r="52" spans="1:4" ht="18.75" customHeight="1" x14ac:dyDescent="0.35">
      <c r="A52" s="33" t="s">
        <v>119</v>
      </c>
      <c r="B52" s="53"/>
      <c r="C52" s="20" t="s">
        <v>4</v>
      </c>
    </row>
    <row r="53" spans="1:4" ht="18.75" customHeight="1" x14ac:dyDescent="0.35">
      <c r="A53" s="34" t="s">
        <v>25</v>
      </c>
      <c r="B53" s="53"/>
      <c r="C53" s="18" t="s">
        <v>10</v>
      </c>
    </row>
    <row r="54" spans="1:4" ht="18.75" customHeight="1" x14ac:dyDescent="0.35">
      <c r="A54" s="34" t="s">
        <v>33</v>
      </c>
      <c r="B54" s="55"/>
      <c r="C54" s="18" t="s">
        <v>10</v>
      </c>
    </row>
    <row r="55" spans="1:4" ht="18.75" customHeight="1" x14ac:dyDescent="0.35">
      <c r="A55" s="34" t="s">
        <v>26</v>
      </c>
      <c r="B55" s="52"/>
      <c r="C55" s="18" t="s">
        <v>10</v>
      </c>
    </row>
    <row r="56" spans="1:4" ht="18.75" customHeight="1" x14ac:dyDescent="0.35">
      <c r="A56" s="34" t="s">
        <v>30</v>
      </c>
      <c r="B56" s="53"/>
      <c r="C56" s="18" t="s">
        <v>10</v>
      </c>
      <c r="D56" s="120"/>
    </row>
    <row r="57" spans="1:4" ht="18.75" customHeight="1" x14ac:dyDescent="0.35">
      <c r="A57" s="35" t="s">
        <v>98</v>
      </c>
      <c r="B57" s="53"/>
      <c r="C57" s="21" t="s">
        <v>9</v>
      </c>
    </row>
    <row r="58" spans="1:4" ht="18.75" customHeight="1" x14ac:dyDescent="0.35">
      <c r="A58" s="35" t="s">
        <v>89</v>
      </c>
      <c r="B58" s="53"/>
      <c r="C58" s="21" t="s">
        <v>9</v>
      </c>
    </row>
    <row r="59" spans="1:4" ht="18.75" customHeight="1" x14ac:dyDescent="0.35">
      <c r="A59" s="35" t="s">
        <v>87</v>
      </c>
      <c r="B59" s="53"/>
      <c r="C59" s="21" t="s">
        <v>9</v>
      </c>
    </row>
    <row r="60" spans="1:4" ht="18.75" customHeight="1" x14ac:dyDescent="0.35">
      <c r="A60" s="35" t="s">
        <v>90</v>
      </c>
      <c r="B60" s="53"/>
      <c r="C60" s="21" t="s">
        <v>9</v>
      </c>
    </row>
    <row r="61" spans="1:4" ht="18.75" customHeight="1" x14ac:dyDescent="0.35">
      <c r="A61" s="35" t="s">
        <v>86</v>
      </c>
      <c r="B61" s="53"/>
      <c r="C61" s="21" t="s">
        <v>9</v>
      </c>
    </row>
    <row r="62" spans="1:4" ht="18.75" customHeight="1" x14ac:dyDescent="0.35">
      <c r="A62" s="35" t="s">
        <v>91</v>
      </c>
      <c r="B62" s="53"/>
      <c r="C62" s="21" t="s">
        <v>9</v>
      </c>
    </row>
    <row r="63" spans="1:4" ht="18.75" customHeight="1" x14ac:dyDescent="0.35">
      <c r="A63" s="35" t="s">
        <v>92</v>
      </c>
      <c r="B63" s="53"/>
      <c r="C63" s="21" t="s">
        <v>9</v>
      </c>
    </row>
    <row r="64" spans="1:4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3" si="2">E5</f>
        <v>ACCESS</v>
      </c>
      <c r="F71" s="60" t="str">
        <f t="shared" si="2"/>
        <v>BORROW/ USE (in library)</v>
      </c>
      <c r="G71" s="66" t="str">
        <f t="shared" si="2"/>
        <v>COMPUTER BOOKING</v>
      </c>
      <c r="H71" s="67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2"/>
        <v>ERESOURCES</v>
      </c>
      <c r="F72" s="69" t="str">
        <f t="shared" si="2"/>
        <v>EVENTS</v>
      </c>
      <c r="G72" s="70" t="str">
        <f t="shared" si="2"/>
        <v>FACILITIES</v>
      </c>
      <c r="H72" s="71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tr">
        <f t="shared" si="2"/>
        <v>JP</v>
      </c>
      <c r="F73" s="73" t="str">
        <f t="shared" si="2"/>
        <v>LOCATION</v>
      </c>
      <c r="G73" s="74" t="str">
        <f t="shared" si="2"/>
        <v xml:space="preserve">MERCHANDISE </v>
      </c>
      <c r="H73" s="75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ref="E74:H74" si="3">E8</f>
        <v>PROCESS</v>
      </c>
      <c r="F74" s="77" t="str">
        <f t="shared" si="3"/>
        <v>REGISTRATION</v>
      </c>
      <c r="G74" s="78" t="str">
        <f t="shared" si="3"/>
        <v>RESERVATIONS</v>
      </c>
      <c r="H74" s="79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4">E38</f>
        <v>ACCESS</v>
      </c>
      <c r="F104" s="60" t="str">
        <f t="shared" si="4"/>
        <v>BORROW/ USE (in library)</v>
      </c>
      <c r="G104" s="66" t="str">
        <f t="shared" si="4"/>
        <v>COMPUTER BOOKING</v>
      </c>
      <c r="H104" s="67" t="str">
        <f t="shared" si="4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5">E39</f>
        <v>ERESOURCES</v>
      </c>
      <c r="F105" s="69" t="str">
        <f t="shared" si="5"/>
        <v>EVENTS</v>
      </c>
      <c r="G105" s="70" t="str">
        <f t="shared" si="5"/>
        <v>FACILITIES</v>
      </c>
      <c r="H105" s="71" t="str">
        <f t="shared" si="5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6">E40</f>
        <v>JP</v>
      </c>
      <c r="F106" s="73" t="str">
        <f t="shared" si="6"/>
        <v>LOCATION</v>
      </c>
      <c r="G106" s="74" t="str">
        <f t="shared" si="6"/>
        <v xml:space="preserve">MERCHANDISE </v>
      </c>
      <c r="H106" s="75" t="str">
        <f t="shared" si="6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7">E41</f>
        <v>PROCESS</v>
      </c>
      <c r="F107" s="77" t="str">
        <f t="shared" si="7"/>
        <v>REGISTRATION</v>
      </c>
      <c r="G107" s="78" t="str">
        <f t="shared" si="7"/>
        <v>RESERVATIONS</v>
      </c>
      <c r="H107" s="79" t="str">
        <f t="shared" si="7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121" customFormat="1" x14ac:dyDescent="0.35">
      <c r="A116" s="2"/>
      <c r="B116" s="47"/>
      <c r="C116" s="81"/>
      <c r="D116" s="122"/>
      <c r="E116" s="123"/>
      <c r="F116" s="123"/>
      <c r="G116" s="123"/>
      <c r="H116" s="123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 F104" name="Range2_1_1_1"/>
  </protectedRanges>
  <customSheetViews>
    <customSheetView guid="{B6E5C2EF-81FD-4955-9A2E-27718720FDF4}" topLeftCell="A109">
      <selection activeCell="B57" sqref="B57"/>
      <pageMargins left="0.7" right="0.7" top="0.75" bottom="0.75" header="0.3" footer="0.3"/>
      <pageSetup paperSize="9" orientation="portrait" r:id="rId1"/>
    </customSheetView>
    <customSheetView guid="{5251B88A-CFF0-4719-9DB5-7738BAF824D5}" topLeftCell="A109">
      <selection activeCell="B135" sqref="B135"/>
      <pageMargins left="0.7" right="0.7" top="0.75" bottom="0.75" header="0.3" footer="0.3"/>
      <pageSetup paperSize="9" orientation="portrait" r:id="rId2"/>
    </customSheetView>
    <customSheetView guid="{E7E25EAD-DC41-4F3C-AEBB-2467678D902E}">
      <selection activeCell="A12" sqref="A12"/>
      <pageMargins left="0.7" right="0.7" top="0.75" bottom="0.75" header="0.3" footer="0.3"/>
      <pageSetup paperSize="9" orientation="portrait" r:id="rId3"/>
    </customSheetView>
    <customSheetView guid="{26D7BD07-DF6D-4B34-B52F-94ADB0906019}" topLeftCell="A8">
      <selection activeCell="A41" sqref="A41"/>
      <pageMargins left="0.7" right="0.7" top="0.75" bottom="0.75" header="0.3" footer="0.3"/>
      <pageSetup paperSize="9" orientation="portrait" r:id="rId4"/>
    </customSheetView>
    <customSheetView guid="{C19501F4-BF29-4358-B303-052E21A2887F}" topLeftCell="A58">
      <pane ySplit="19.8" topLeftCell="A84" activePane="bottomLeft"/>
      <selection pane="bottomLeft" activeCell="A93" sqref="A93"/>
      <pageMargins left="0.7" right="0.7" top="0.75" bottom="0.75" header="0.3" footer="0.3"/>
      <pageSetup paperSize="9" orientation="portrait" r:id="rId5"/>
    </customSheetView>
    <customSheetView guid="{918F15FC-6A50-472D-91BD-21105F59D168}">
      <selection activeCell="D10" sqref="D10"/>
      <pageMargins left="0.7" right="0.7" top="0.75" bottom="0.75" header="0.3" footer="0.3"/>
      <pageSetup paperSize="9" orientation="portrait" r:id="rId6"/>
    </customSheetView>
    <customSheetView guid="{A3E4444C-0049-4255-BAB8-8BD563740211}">
      <selection activeCell="D20" sqref="D20"/>
      <pageMargins left="0.7" right="0.7" top="0.75" bottom="0.75" header="0.3" footer="0.3"/>
      <pageSetup paperSize="9" orientation="portrait" r:id="rId7"/>
    </customSheetView>
    <customSheetView guid="{0E3BE51C-5E77-48BF-B29C-3F16955DA498}" topLeftCell="A10">
      <selection activeCell="B21" sqref="B21"/>
      <pageMargins left="0.7" right="0.7" top="0.75" bottom="0.75" header="0.3" footer="0.3"/>
      <pageSetup paperSize="9" orientation="portrait" r:id="rId8"/>
    </customSheetView>
    <customSheetView guid="{D7457AFB-39B0-4E77-85A8-7B1D48F80A0F}" topLeftCell="A49">
      <selection activeCell="B69" sqref="B69"/>
      <pageMargins left="0.7" right="0.7" top="0.75" bottom="0.75" header="0.3" footer="0.3"/>
      <pageSetup paperSize="9" orientation="portrait" r:id="rId9"/>
    </customSheetView>
    <customSheetView guid="{05199EEE-3B6B-49ED-A8A6-30694890E912}" showPageBreaks="1" topLeftCell="A112">
      <selection activeCell="A136" sqref="A136"/>
      <pageMargins left="0.7" right="0.7" top="0.75" bottom="0.75" header="0.3" footer="0.3"/>
      <pageSetup paperSize="9" orientation="portrait" r:id="rId10"/>
    </customSheetView>
  </customSheetViews>
  <mergeCells count="4">
    <mergeCell ref="E2:H4"/>
    <mergeCell ref="E35:H37"/>
    <mergeCell ref="E68:H70"/>
    <mergeCell ref="E101:H103"/>
  </mergeCells>
  <hyperlinks>
    <hyperlink ref="E5:H5" location="'1st'!D1" display="ACCESS" xr:uid="{00000000-0004-0000-0100-000000000000}"/>
    <hyperlink ref="E8:H8" location="'1st'!D109" display="PROCESS" xr:uid="{00000000-0004-0000-0100-000001000000}"/>
    <hyperlink ref="E7:H7" location="'1st'!D79" display="JP" xr:uid="{00000000-0004-0000-0100-000002000000}"/>
    <hyperlink ref="E6:H6" location="'1st'!D52" display="ERESOURCES" xr:uid="{00000000-0004-0000-0100-000003000000}"/>
    <hyperlink ref="E38:H38" location="'1st'!D1" display="'1st'!D1" xr:uid="{00000000-0004-0000-0100-000004000000}"/>
    <hyperlink ref="E41:H41" location="'1st'!D109" display="'1st'!D109" xr:uid="{00000000-0004-0000-0100-000005000000}"/>
    <hyperlink ref="E39:H39" location="'1st'!D26" display="'1st'!D26" xr:uid="{00000000-0004-0000-0100-000006000000}"/>
    <hyperlink ref="E40:H40" location="'1st'!D79" display="'1st'!D79" xr:uid="{00000000-0004-0000-0100-000007000000}"/>
    <hyperlink ref="E71:H71" location="'1st'!D1" display="'1st'!D1" xr:uid="{00000000-0004-0000-0100-000008000000}"/>
    <hyperlink ref="E72:H72" location="'1st'!D26" display="'1st'!D26" xr:uid="{00000000-0004-0000-0100-000009000000}"/>
    <hyperlink ref="E74:H74" location="'1st'!D109" display="'1st'!D109" xr:uid="{00000000-0004-0000-0100-00000A000000}"/>
    <hyperlink ref="E73:H73" location="'1st'!D53" display="'1st'!D53" xr:uid="{00000000-0004-0000-0100-00000B000000}"/>
    <hyperlink ref="E104:H104" location="'1st'!D1" display="'1st'!D1" xr:uid="{00000000-0004-0000-0100-00000C000000}"/>
    <hyperlink ref="E105:H105" location="'1st'!D26" display="'1st'!D26" xr:uid="{00000000-0004-0000-0100-00000D000000}"/>
    <hyperlink ref="E107:H107" location="'1st'!D80" display="'1st'!D80" xr:uid="{00000000-0004-0000-0100-00000E000000}"/>
    <hyperlink ref="E106:H106" location="'1st'!D53" display="'1st'!D53" xr:uid="{00000000-0004-0000-0100-00000F000000}"/>
  </hyperlinks>
  <pageMargins left="0.7" right="0.7" top="0.75" bottom="0.75" header="0.3" footer="0.3"/>
  <pageSetup paperSize="9" orientation="portrait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74"/>
  <sheetViews>
    <sheetView zoomScaleNormal="100" workbookViewId="0">
      <selection activeCell="D85" sqref="D85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0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ref="E41:H41" si="1">E8</f>
        <v>PROCESS</v>
      </c>
      <c r="F41" s="77" t="str">
        <f t="shared" si="1"/>
        <v>REGISTRATION</v>
      </c>
      <c r="G41" s="78" t="str">
        <f t="shared" si="1"/>
        <v>RESERVATIONS</v>
      </c>
      <c r="H41" s="79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3" si="2">E5</f>
        <v>ACCESS</v>
      </c>
      <c r="F71" s="60" t="str">
        <f t="shared" si="2"/>
        <v>BORROW/ USE (in library)</v>
      </c>
      <c r="G71" s="66" t="str">
        <f t="shared" si="2"/>
        <v>COMPUTER BOOKING</v>
      </c>
      <c r="H71" s="67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2"/>
        <v>ERESOURCES</v>
      </c>
      <c r="F72" s="69" t="str">
        <f t="shared" si="2"/>
        <v>EVENTS</v>
      </c>
      <c r="G72" s="70" t="str">
        <f t="shared" si="2"/>
        <v>FACILITIES</v>
      </c>
      <c r="H72" s="71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tr">
        <f>E7</f>
        <v>JP</v>
      </c>
      <c r="F73" s="73" t="str">
        <f t="shared" si="2"/>
        <v>LOCATION</v>
      </c>
      <c r="G73" s="74" t="str">
        <f t="shared" si="2"/>
        <v xml:space="preserve">MERCHANDISE </v>
      </c>
      <c r="H73" s="75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ref="E74:H74" si="3">E8</f>
        <v>PROCESS</v>
      </c>
      <c r="F74" s="77" t="str">
        <f t="shared" si="3"/>
        <v>REGISTRATION</v>
      </c>
      <c r="G74" s="78" t="str">
        <f t="shared" si="3"/>
        <v>RESERVATIONS</v>
      </c>
      <c r="H74" s="79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4">E38</f>
        <v>ACCESS</v>
      </c>
      <c r="F104" s="60" t="str">
        <f t="shared" si="4"/>
        <v>BORROW/ USE (in library)</v>
      </c>
      <c r="G104" s="66" t="str">
        <f t="shared" si="4"/>
        <v>COMPUTER BOOKING</v>
      </c>
      <c r="H104" s="67" t="str">
        <f t="shared" si="4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5">E39</f>
        <v>ERESOURCES</v>
      </c>
      <c r="F105" s="69" t="str">
        <f t="shared" si="5"/>
        <v>EVENTS</v>
      </c>
      <c r="G105" s="70" t="str">
        <f t="shared" si="5"/>
        <v>FACILITIES</v>
      </c>
      <c r="H105" s="71" t="str">
        <f t="shared" si="5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6">E40</f>
        <v>JP</v>
      </c>
      <c r="F106" s="73" t="str">
        <f t="shared" si="6"/>
        <v>LOCATION</v>
      </c>
      <c r="G106" s="74" t="str">
        <f t="shared" si="6"/>
        <v xml:space="preserve">MERCHANDISE </v>
      </c>
      <c r="H106" s="75" t="str">
        <f t="shared" si="6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7">E41</f>
        <v>PROCESS</v>
      </c>
      <c r="F107" s="77" t="str">
        <f t="shared" si="7"/>
        <v>REGISTRATION</v>
      </c>
      <c r="G107" s="78" t="str">
        <f t="shared" si="7"/>
        <v>RESERVATIONS</v>
      </c>
      <c r="H107" s="79" t="str">
        <f t="shared" si="7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115"/>
      <c r="D114" s="9"/>
      <c r="E114" s="10"/>
      <c r="F114" s="10"/>
      <c r="G114" s="10"/>
      <c r="H114" s="10"/>
    </row>
    <row r="115" spans="1:8" x14ac:dyDescent="0.3">
      <c r="A115" s="2"/>
      <c r="B115" s="118"/>
      <c r="C115" s="115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 F104" name="Range2_1_1_1"/>
  </protectedRanges>
  <customSheetViews>
    <customSheetView guid="{B6E5C2EF-81FD-4955-9A2E-27718720FDF4}" topLeftCell="A100">
      <selection activeCell="D121" sqref="D121"/>
      <pageMargins left="0.7" right="0.7" top="0.75" bottom="0.75" header="0.3" footer="0.3"/>
    </customSheetView>
    <customSheetView guid="{5251B88A-CFF0-4719-9DB5-7738BAF824D5}" topLeftCell="A94">
      <selection activeCell="E119" sqref="E119"/>
      <pageMargins left="0.7" right="0.7" top="0.75" bottom="0.75" header="0.3" footer="0.3"/>
    </customSheetView>
    <customSheetView guid="{E7E25EAD-DC41-4F3C-AEBB-2467678D902E}">
      <selection activeCell="A12" sqref="A12"/>
      <pageMargins left="0.7" right="0.7" top="0.75" bottom="0.75" header="0.3" footer="0.3"/>
    </customSheetView>
    <customSheetView guid="{26D7BD07-DF6D-4B34-B52F-94ADB0906019}">
      <pane ySplit="19.600000000000001" topLeftCell="A4"/>
      <selection activeCell="G7" sqref="G7"/>
      <pageMargins left="0.7" right="0.7" top="0.75" bottom="0.75" header="0.3" footer="0.3"/>
    </customSheetView>
    <customSheetView guid="{C19501F4-BF29-4358-B303-052E21A2887F}" topLeftCell="A19">
      <selection sqref="A1:XFD1048576"/>
      <pageMargins left="0.7" right="0.7" top="0.75" bottom="0.75" header="0.3" footer="0.3"/>
    </customSheetView>
    <customSheetView guid="{918F15FC-6A50-472D-91BD-21105F59D168}">
      <selection activeCell="D20" sqref="D20"/>
      <pageMargins left="0.7" right="0.7" top="0.75" bottom="0.75" header="0.3" footer="0.3"/>
    </customSheetView>
    <customSheetView guid="{A3E4444C-0049-4255-BAB8-8BD563740211}">
      <pane ySplit="18.54054054054054" topLeftCell="A45"/>
      <selection activeCell="A12" sqref="A12"/>
      <pageMargins left="0.7" right="0.7" top="0.75" bottom="0.75" header="0.3" footer="0.3"/>
    </customSheetView>
    <customSheetView guid="{0E3BE51C-5E77-48BF-B29C-3F16955DA498}" topLeftCell="A91">
      <selection activeCell="B117" sqref="B117"/>
      <pageMargins left="0.7" right="0.7" top="0.75" bottom="0.75" header="0.3" footer="0.3"/>
    </customSheetView>
    <customSheetView guid="{D7457AFB-39B0-4E77-85A8-7B1D48F80A0F}">
      <selection activeCell="A13" sqref="A13"/>
      <pageMargins left="0.7" right="0.7" top="0.75" bottom="0.75" header="0.3" footer="0.3"/>
    </customSheetView>
    <customSheetView guid="{05199EEE-3B6B-49ED-A8A6-30694890E912}" showPageBreaks="1" topLeftCell="A94">
      <selection activeCell="C115" sqref="C115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5:H5" location="'2nd'!D1" display="ACCESS" xr:uid="{00000000-0004-0000-0200-000000000000}"/>
    <hyperlink ref="E8:H8" location="'2nd'!D109" display="PROCESS" xr:uid="{00000000-0004-0000-0200-000001000000}"/>
    <hyperlink ref="E7:H7" location="'2nd'!D79" display="JP" xr:uid="{00000000-0004-0000-0200-000002000000}"/>
    <hyperlink ref="E6:H6" location="'2nd'!D52" display="ERESOURCES" xr:uid="{00000000-0004-0000-0200-000003000000}"/>
    <hyperlink ref="E38:H38" location="'2nd'!D1" display="'2nd'!D1" xr:uid="{00000000-0004-0000-0200-000004000000}"/>
    <hyperlink ref="E41:H41" location="'2nd'!D109" display="'2nd'!D109" xr:uid="{00000000-0004-0000-0200-000005000000}"/>
    <hyperlink ref="E39:H39" location="'2nd'!D26" display="'2nd'!D26" xr:uid="{00000000-0004-0000-0200-000006000000}"/>
    <hyperlink ref="E40:H40" location="'2nd'!D79" display="'2nd'!D79" xr:uid="{00000000-0004-0000-0200-000007000000}"/>
    <hyperlink ref="E71:H71" location="'2nd'!D1" display="'2nd'!D1" xr:uid="{00000000-0004-0000-0200-000008000000}"/>
    <hyperlink ref="E72:H72" location="'2nd'!D26" display="'2nd'!D26" xr:uid="{00000000-0004-0000-0200-000009000000}"/>
    <hyperlink ref="E74:H74" location="'2nd'!D109" display="'2nd'!D109" xr:uid="{00000000-0004-0000-0200-00000A000000}"/>
    <hyperlink ref="E73:H73" location="'2nd'!D53" display="'2nd'!D53" xr:uid="{00000000-0004-0000-0200-00000B000000}"/>
    <hyperlink ref="E104:H104" location="'2nd'!D1" display="'2nd'!D1" xr:uid="{00000000-0004-0000-0200-00000C000000}"/>
    <hyperlink ref="E105:H105" location="'2nd'!D26" display="'2nd'!D26" xr:uid="{00000000-0004-0000-0200-00000D000000}"/>
    <hyperlink ref="E107:H107" location="'2nd'!D80" display="'2nd'!D80" xr:uid="{00000000-0004-0000-0200-00000E000000}"/>
    <hyperlink ref="E106:H106" location="'2nd'!D53" display="'2nd'!D53" xr:uid="{00000000-0004-0000-0200-00000F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274"/>
  <sheetViews>
    <sheetView topLeftCell="A77" zoomScaleNormal="100" workbookViewId="0">
      <selection activeCell="B28" sqref="B28"/>
    </sheetView>
  </sheetViews>
  <sheetFormatPr defaultColWidth="8.77734375" defaultRowHeight="17.399999999999999" x14ac:dyDescent="0.35"/>
  <cols>
    <col min="1" max="1" width="86.886718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1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si="0"/>
        <v>PROCESS</v>
      </c>
      <c r="F41" s="77" t="str">
        <f t="shared" si="0"/>
        <v>REGISTRATION</v>
      </c>
      <c r="G41" s="78" t="str">
        <f t="shared" si="0"/>
        <v>RESERVATIONS</v>
      </c>
      <c r="H41" s="79" t="str">
        <f t="shared" si="0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4" si="1">E5</f>
        <v>ACCESS</v>
      </c>
      <c r="F71" s="60" t="str">
        <f t="shared" si="1"/>
        <v>BORROW/ USE (in library)</v>
      </c>
      <c r="G71" s="66" t="str">
        <f t="shared" si="1"/>
        <v>COMPUTER BOOKING</v>
      </c>
      <c r="H71" s="67" t="str">
        <f t="shared" si="1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1"/>
        <v>ERESOURCES</v>
      </c>
      <c r="F72" s="69" t="str">
        <f t="shared" si="1"/>
        <v>EVENTS</v>
      </c>
      <c r="G72" s="70" t="str">
        <f t="shared" si="1"/>
        <v>FACILITIES</v>
      </c>
      <c r="H72" s="71" t="str">
        <f t="shared" si="1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tr">
        <f t="shared" si="1"/>
        <v>JP</v>
      </c>
      <c r="F73" s="73" t="str">
        <f t="shared" si="1"/>
        <v>LOCATION</v>
      </c>
      <c r="G73" s="74" t="str">
        <f t="shared" si="1"/>
        <v xml:space="preserve">MERCHANDISE </v>
      </c>
      <c r="H73" s="75" t="str">
        <f t="shared" si="1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si="1"/>
        <v>PROCESS</v>
      </c>
      <c r="F74" s="77" t="str">
        <f t="shared" si="1"/>
        <v>REGISTRATION</v>
      </c>
      <c r="G74" s="78" t="str">
        <f t="shared" si="1"/>
        <v>RESERVATIONS</v>
      </c>
      <c r="H74" s="79" t="str">
        <f t="shared" si="1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2">E38</f>
        <v>ACCESS</v>
      </c>
      <c r="F104" s="60" t="str">
        <f t="shared" si="2"/>
        <v>BORROW/ USE (in library)</v>
      </c>
      <c r="G104" s="66" t="str">
        <f t="shared" si="2"/>
        <v>COMPUTER BOOKING</v>
      </c>
      <c r="H104" s="67" t="str">
        <f t="shared" si="2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3">E39</f>
        <v>ERESOURCES</v>
      </c>
      <c r="F105" s="69" t="str">
        <f t="shared" si="3"/>
        <v>EVENTS</v>
      </c>
      <c r="G105" s="70" t="str">
        <f t="shared" si="3"/>
        <v>FACILITIES</v>
      </c>
      <c r="H105" s="71" t="str">
        <f t="shared" si="3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4">E40</f>
        <v>JP</v>
      </c>
      <c r="F106" s="73" t="str">
        <f t="shared" si="4"/>
        <v>LOCATION</v>
      </c>
      <c r="G106" s="74" t="str">
        <f t="shared" si="4"/>
        <v xml:space="preserve">MERCHANDISE </v>
      </c>
      <c r="H106" s="75" t="str">
        <f t="shared" si="4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5">E41</f>
        <v>PROCESS</v>
      </c>
      <c r="F107" s="77" t="str">
        <f t="shared" si="5"/>
        <v>REGISTRATION</v>
      </c>
      <c r="G107" s="78" t="str">
        <f t="shared" si="5"/>
        <v>RESERVATIONS</v>
      </c>
      <c r="H107" s="79" t="str">
        <f t="shared" si="5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81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80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81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115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58:A78 A80:A100 A102:A109 A29:A56 A1:A27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29:C109 F104 C1:C27" name="Range2_1_1_1"/>
  </protectedRanges>
  <customSheetViews>
    <customSheetView guid="{B6E5C2EF-81FD-4955-9A2E-27718720FDF4}" topLeftCell="A112">
      <selection activeCell="B128" sqref="B128"/>
      <pageMargins left="0.7" right="0.7" top="0.75" bottom="0.75" header="0.3" footer="0.3"/>
    </customSheetView>
    <customSheetView guid="{5251B88A-CFF0-4719-9DB5-7738BAF824D5}" topLeftCell="A58">
      <selection activeCell="A71" sqref="A71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sqref="A1:XFD1048576"/>
      <pageMargins left="0.7" right="0.7" top="0.75" bottom="0.75" header="0.3" footer="0.3"/>
    </customSheetView>
    <customSheetView guid="{918F15FC-6A50-472D-91BD-21105F59D168}">
      <selection activeCell="D20" sqref="D20"/>
      <pageMargins left="0.7" right="0.7" top="0.75" bottom="0.75" header="0.3" footer="0.3"/>
    </customSheetView>
    <customSheetView guid="{A3E4444C-0049-4255-BAB8-8BD563740211}">
      <pane ySplit="18.54054054054054" topLeftCell="A21" activePane="bottomLeft"/>
      <selection pane="bottomLeft" activeCell="A21" sqref="A21:XFD21"/>
      <pageMargins left="0.7" right="0.7" top="0.75" bottom="0.75" header="0.3" footer="0.3"/>
    </customSheetView>
    <customSheetView guid="{0E3BE51C-5E77-48BF-B29C-3F16955DA498}" topLeftCell="A37">
      <selection activeCell="A20" sqref="A20"/>
      <pageMargins left="0.7" right="0.7" top="0.75" bottom="0.75" header="0.3" footer="0.3"/>
    </customSheetView>
    <customSheetView guid="{D7457AFB-39B0-4E77-85A8-7B1D48F80A0F}" topLeftCell="A100">
      <selection activeCell="C120" sqref="C120"/>
      <pageMargins left="0.7" right="0.7" top="0.75" bottom="0.75" header="0.3" footer="0.3"/>
    </customSheetView>
    <customSheetView guid="{05199EEE-3B6B-49ED-A8A6-30694890E912}" showPageBreaks="1">
      <selection activeCell="A21" sqref="A21:XFD21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5:H5" location="'3rd'!D1" display="ACCESS" xr:uid="{00000000-0004-0000-0300-000000000000}"/>
    <hyperlink ref="E8:H8" location="'3rd'!D109" display="PROCESS" xr:uid="{00000000-0004-0000-0300-000001000000}"/>
    <hyperlink ref="E7:H7" location="'3rd'!D79" display="JP" xr:uid="{00000000-0004-0000-0300-000002000000}"/>
    <hyperlink ref="E6:H6" location="'3rd'!D52" display="ERESOURCES" xr:uid="{00000000-0004-0000-0300-000003000000}"/>
    <hyperlink ref="E38:H38" location="'3rd'!D1" display="'3rd'!D1" xr:uid="{00000000-0004-0000-0300-000004000000}"/>
    <hyperlink ref="E39:H39" location="'3rd'!D26" display="'3rd'!D26" xr:uid="{00000000-0004-0000-0300-000005000000}"/>
    <hyperlink ref="E41:H41" location="'3rd'!D109" display="'3rd'!D109" xr:uid="{00000000-0004-0000-0300-000006000000}"/>
    <hyperlink ref="E40:H40" location="'3rd'!D79" display="'3rd'!D79" xr:uid="{00000000-0004-0000-0300-000007000000}"/>
    <hyperlink ref="E71:H71" location="'3rd'!D1" display="'3rd'!D1" xr:uid="{00000000-0004-0000-0300-000008000000}"/>
    <hyperlink ref="E72:H72" location="'3rd'!D26" display="'3rd'!D26" xr:uid="{00000000-0004-0000-0300-000009000000}"/>
    <hyperlink ref="E73:H73" location="'3rd'!D53" display="'3rd'!D53" xr:uid="{00000000-0004-0000-0300-00000A000000}"/>
    <hyperlink ref="E74:H74" location="'3rd'!D109" display="'3rd'!D109" xr:uid="{00000000-0004-0000-0300-00000B000000}"/>
    <hyperlink ref="E105:H105" location="'3rd'!D26" display="'3rd'!D26" xr:uid="{00000000-0004-0000-0300-00000D000000}"/>
    <hyperlink ref="E104:H104" location="'3rd'!D1" display="'3rd'!D1" xr:uid="{00000000-0004-0000-0300-00000C000000}"/>
    <hyperlink ref="E106:H106" location="'3rd'!D53" display="'3rd'!D53" xr:uid="{00000000-0004-0000-0300-00000E000000}"/>
    <hyperlink ref="E107:H107" location="'3rd'!D80" display="'3rd'!D80" xr:uid="{00000000-0004-0000-0300-00000F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274"/>
  <sheetViews>
    <sheetView topLeftCell="A72" zoomScaleNormal="100" workbookViewId="0">
      <selection activeCell="B7" sqref="B7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4" ht="18.75" customHeight="1" x14ac:dyDescent="0.35">
      <c r="A17" s="27" t="s">
        <v>75</v>
      </c>
      <c r="B17" s="53"/>
      <c r="C17" s="43" t="s">
        <v>3</v>
      </c>
    </row>
    <row r="18" spans="1:4" ht="19.5" customHeight="1" x14ac:dyDescent="0.35">
      <c r="A18" s="27" t="s">
        <v>76</v>
      </c>
      <c r="B18" s="53"/>
      <c r="C18" s="43" t="s">
        <v>3</v>
      </c>
    </row>
    <row r="19" spans="1:4" ht="18" x14ac:dyDescent="0.35">
      <c r="A19" s="27" t="s">
        <v>63</v>
      </c>
      <c r="B19" s="53"/>
      <c r="C19" s="43" t="s">
        <v>3</v>
      </c>
    </row>
    <row r="20" spans="1:4" ht="18" x14ac:dyDescent="0.35">
      <c r="A20" s="27" t="s">
        <v>77</v>
      </c>
      <c r="B20" s="53"/>
      <c r="C20" s="43" t="s">
        <v>3</v>
      </c>
    </row>
    <row r="21" spans="1:4" ht="18" x14ac:dyDescent="0.35">
      <c r="A21" s="27" t="s">
        <v>64</v>
      </c>
      <c r="B21" s="53"/>
      <c r="C21" s="43" t="s">
        <v>3</v>
      </c>
    </row>
    <row r="22" spans="1:4" ht="18" x14ac:dyDescent="0.35">
      <c r="A22" s="28" t="s">
        <v>36</v>
      </c>
      <c r="B22" s="53"/>
      <c r="C22" s="44" t="s">
        <v>35</v>
      </c>
    </row>
    <row r="23" spans="1:4" ht="18" x14ac:dyDescent="0.35">
      <c r="A23" s="28" t="s">
        <v>37</v>
      </c>
      <c r="B23" s="53"/>
      <c r="C23" s="44" t="s">
        <v>35</v>
      </c>
    </row>
    <row r="24" spans="1:4" ht="18" x14ac:dyDescent="0.35">
      <c r="A24" s="28" t="s">
        <v>85</v>
      </c>
      <c r="B24" s="53"/>
      <c r="C24" s="44" t="s">
        <v>35</v>
      </c>
    </row>
    <row r="25" spans="1:4" ht="18" x14ac:dyDescent="0.35">
      <c r="A25" s="28" t="s">
        <v>79</v>
      </c>
      <c r="B25" s="53"/>
      <c r="C25" s="44" t="s">
        <v>35</v>
      </c>
    </row>
    <row r="26" spans="1:4" ht="18" x14ac:dyDescent="0.35">
      <c r="A26" s="29" t="s">
        <v>81</v>
      </c>
      <c r="B26" s="53"/>
      <c r="C26" s="15" t="s">
        <v>6</v>
      </c>
      <c r="D26" s="120"/>
    </row>
    <row r="27" spans="1:4" ht="18" x14ac:dyDescent="0.35">
      <c r="A27" s="29" t="s">
        <v>82</v>
      </c>
      <c r="B27" s="53"/>
      <c r="C27" s="15" t="s">
        <v>6</v>
      </c>
    </row>
    <row r="28" spans="1:4" ht="18" x14ac:dyDescent="0.35">
      <c r="A28" s="29" t="s">
        <v>83</v>
      </c>
      <c r="B28" s="53"/>
      <c r="C28" s="15" t="s">
        <v>6</v>
      </c>
    </row>
    <row r="29" spans="1:4" ht="18" x14ac:dyDescent="0.35">
      <c r="A29" s="30" t="s">
        <v>122</v>
      </c>
      <c r="B29" s="54"/>
      <c r="C29" s="31" t="s">
        <v>65</v>
      </c>
    </row>
    <row r="30" spans="1:4" ht="18" x14ac:dyDescent="0.35">
      <c r="A30" s="30" t="s">
        <v>66</v>
      </c>
      <c r="B30" s="53"/>
      <c r="C30" s="31" t="s">
        <v>65</v>
      </c>
    </row>
    <row r="31" spans="1:4" ht="18.75" customHeight="1" x14ac:dyDescent="0.35">
      <c r="A31" s="30" t="s">
        <v>121</v>
      </c>
      <c r="B31" s="53"/>
      <c r="C31" s="31" t="s">
        <v>65</v>
      </c>
    </row>
    <row r="32" spans="1:4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0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ref="E41:H41" si="1">E8</f>
        <v>PROCESS</v>
      </c>
      <c r="F41" s="77" t="str">
        <f t="shared" si="1"/>
        <v>REGISTRATION</v>
      </c>
      <c r="G41" s="78" t="str">
        <f t="shared" si="1"/>
        <v>RESERVATIONS</v>
      </c>
      <c r="H41" s="79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3" si="2">E5</f>
        <v>ACCESS</v>
      </c>
      <c r="F71" s="60" t="str">
        <f t="shared" si="2"/>
        <v>BORROW/ USE (in library)</v>
      </c>
      <c r="G71" s="66" t="str">
        <f t="shared" si="2"/>
        <v>COMPUTER BOOKING</v>
      </c>
      <c r="H71" s="67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2"/>
        <v>ERESOURCES</v>
      </c>
      <c r="F72" s="69" t="str">
        <f t="shared" si="2"/>
        <v>EVENTS</v>
      </c>
      <c r="G72" s="70" t="str">
        <f t="shared" si="2"/>
        <v>FACILITIES</v>
      </c>
      <c r="H72" s="71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tr">
        <f t="shared" si="2"/>
        <v>JP</v>
      </c>
      <c r="F73" s="73" t="str">
        <f t="shared" si="2"/>
        <v>LOCATION</v>
      </c>
      <c r="G73" s="74" t="str">
        <f t="shared" si="2"/>
        <v xml:space="preserve">MERCHANDISE </v>
      </c>
      <c r="H73" s="75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ref="E74:H74" si="3">E8</f>
        <v>PROCESS</v>
      </c>
      <c r="F74" s="77" t="str">
        <f t="shared" si="3"/>
        <v>REGISTRATION</v>
      </c>
      <c r="G74" s="78" t="str">
        <f t="shared" si="3"/>
        <v>RESERVATIONS</v>
      </c>
      <c r="H74" s="79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>
        <v>5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4">E38</f>
        <v>ACCESS</v>
      </c>
      <c r="F104" s="60" t="str">
        <f t="shared" si="4"/>
        <v>BORROW/ USE (in library)</v>
      </c>
      <c r="G104" s="66" t="str">
        <f t="shared" si="4"/>
        <v>COMPUTER BOOKING</v>
      </c>
      <c r="H104" s="67" t="str">
        <f t="shared" si="4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5">E39</f>
        <v>ERESOURCES</v>
      </c>
      <c r="F105" s="69" t="str">
        <f t="shared" si="5"/>
        <v>EVENTS</v>
      </c>
      <c r="G105" s="70" t="str">
        <f t="shared" si="5"/>
        <v>FACILITIES</v>
      </c>
      <c r="H105" s="71" t="str">
        <f t="shared" si="5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6">E40</f>
        <v>JP</v>
      </c>
      <c r="F106" s="73" t="str">
        <f t="shared" si="6"/>
        <v>LOCATION</v>
      </c>
      <c r="G106" s="74" t="str">
        <f t="shared" si="6"/>
        <v xml:space="preserve">MERCHANDISE </v>
      </c>
      <c r="H106" s="75" t="str">
        <f t="shared" si="6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7">E41</f>
        <v>PROCESS</v>
      </c>
      <c r="F107" s="77" t="str">
        <f t="shared" si="7"/>
        <v>REGISTRATION</v>
      </c>
      <c r="G107" s="78" t="str">
        <f t="shared" si="7"/>
        <v>RESERVATIONS</v>
      </c>
      <c r="H107" s="79" t="str">
        <f t="shared" si="7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29:A56 A102:A109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F104 C29:C109" name="Range2_1_1_1"/>
  </protectedRanges>
  <customSheetViews>
    <customSheetView guid="{B6E5C2EF-81FD-4955-9A2E-27718720FDF4}">
      <selection activeCell="A21" sqref="A21:XFD21"/>
      <pageMargins left="0.7" right="0.7" top="0.75" bottom="0.75" header="0.3" footer="0.3"/>
    </customSheetView>
    <customSheetView guid="{5251B88A-CFF0-4719-9DB5-7738BAF824D5}">
      <selection activeCell="A21" sqref="A21:XFD21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sqref="A1:XFD1048576"/>
      <pageMargins left="0.7" right="0.7" top="0.75" bottom="0.75" header="0.3" footer="0.3"/>
    </customSheetView>
    <customSheetView guid="{918F15FC-6A50-472D-91BD-21105F59D168}">
      <selection activeCell="D21" sqref="D21"/>
      <pageMargins left="0.7" right="0.7" top="0.75" bottom="0.75" header="0.3" footer="0.3"/>
    </customSheetView>
    <customSheetView guid="{A3E4444C-0049-4255-BAB8-8BD563740211}">
      <pane ySplit="18.54054054054054" topLeftCell="A21" activePane="bottomLeft"/>
      <selection pane="bottomLeft" activeCell="A21" sqref="A21:XFD21"/>
      <pageMargins left="0.7" right="0.7" top="0.75" bottom="0.75" header="0.3" footer="0.3"/>
    </customSheetView>
    <customSheetView guid="{0E3BE51C-5E77-48BF-B29C-3F16955DA498}">
      <selection activeCell="D28" sqref="D28"/>
      <pageMargins left="0.7" right="0.7" top="0.75" bottom="0.75" header="0.3" footer="0.3"/>
    </customSheetView>
    <customSheetView guid="{D7457AFB-39B0-4E77-85A8-7B1D48F80A0F}">
      <selection activeCell="A16" sqref="A16"/>
      <pageMargins left="0.7" right="0.7" top="0.75" bottom="0.75" header="0.3" footer="0.3"/>
    </customSheetView>
    <customSheetView guid="{05199EEE-3B6B-49ED-A8A6-30694890E912}" showPageBreaks="1" topLeftCell="A76">
      <selection activeCell="A65" sqref="A65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5:H5" location="'4th'!D1" display="ACCESS" xr:uid="{00000000-0004-0000-0400-000000000000}"/>
    <hyperlink ref="E8:H8" location="'4th'!D109" display="PROCESS" xr:uid="{00000000-0004-0000-0400-000001000000}"/>
    <hyperlink ref="E7:H7" location="'4th'!D79" display="JP" xr:uid="{00000000-0004-0000-0400-000002000000}"/>
    <hyperlink ref="E6:H6" location="'4th'!D52" display="ERESOURCES" xr:uid="{00000000-0004-0000-0400-000003000000}"/>
    <hyperlink ref="E38:H38" location="'4th'!D1" display="'4th'!D1" xr:uid="{00000000-0004-0000-0400-000004000000}"/>
    <hyperlink ref="E39:H39" location="'4th'!D26" display="'4th'!D26" xr:uid="{00000000-0004-0000-0400-000005000000}"/>
    <hyperlink ref="E41:H41" location="'4th'!D109" display="'4th'!D109" xr:uid="{00000000-0004-0000-0400-000006000000}"/>
    <hyperlink ref="E40:H40" location="'4th'!D79" display="'4th'!D79" xr:uid="{00000000-0004-0000-0400-000007000000}"/>
    <hyperlink ref="E71:H71" location="'4th'!D1" display="'4th'!D1" xr:uid="{00000000-0004-0000-0400-000008000000}"/>
    <hyperlink ref="E74:H74" location="'4th'!D109" display="'4th'!D109" xr:uid="{00000000-0004-0000-0400-000009000000}"/>
    <hyperlink ref="E73:H73" location="'4th'!D53" display="'4th'!D53" xr:uid="{00000000-0004-0000-0400-00000A000000}"/>
    <hyperlink ref="E72:H72" location="'4th'!D26" display="'4th'!D26" xr:uid="{00000000-0004-0000-0400-00000B000000}"/>
    <hyperlink ref="E104:H104" location="'4th'!D1" display="'4th'!D1" xr:uid="{00000000-0004-0000-0400-00000C000000}"/>
    <hyperlink ref="E107:H107" location="'4th'!D80" display="'4th'!D80" xr:uid="{00000000-0004-0000-0400-00000D000000}"/>
    <hyperlink ref="E106:H106" location="'4th'!D53" display="'4th'!D53" xr:uid="{00000000-0004-0000-0400-00000E000000}"/>
    <hyperlink ref="E105:H105" location="'4th'!D26" display="'4th'!D26" xr:uid="{00000000-0004-0000-0400-00000F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274"/>
  <sheetViews>
    <sheetView topLeftCell="A76" zoomScaleNormal="100" workbookViewId="0">
      <selection activeCell="E100" sqref="E100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0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ref="E41:H41" si="1">E8</f>
        <v>PROCESS</v>
      </c>
      <c r="F41" s="77" t="str">
        <f t="shared" si="1"/>
        <v>REGISTRATION</v>
      </c>
      <c r="G41" s="78" t="str">
        <f t="shared" si="1"/>
        <v>RESERVATIONS</v>
      </c>
      <c r="H41" s="79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3" si="2">E5</f>
        <v>ACCESS</v>
      </c>
      <c r="F71" s="60" t="str">
        <f t="shared" si="2"/>
        <v>BORROW/ USE (in library)</v>
      </c>
      <c r="G71" s="66" t="str">
        <f t="shared" si="2"/>
        <v>COMPUTER BOOKING</v>
      </c>
      <c r="H71" s="67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2"/>
        <v>ERESOURCES</v>
      </c>
      <c r="F72" s="69" t="str">
        <f t="shared" si="2"/>
        <v>EVENTS</v>
      </c>
      <c r="G72" s="70" t="str">
        <f t="shared" si="2"/>
        <v>FACILITIES</v>
      </c>
      <c r="H72" s="71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">
        <v>10</v>
      </c>
      <c r="F73" s="73" t="str">
        <f t="shared" si="2"/>
        <v>LOCATION</v>
      </c>
      <c r="G73" s="74" t="str">
        <f t="shared" si="2"/>
        <v xml:space="preserve">MERCHANDISE </v>
      </c>
      <c r="H73" s="75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ref="E74:H74" si="3">E8</f>
        <v>PROCESS</v>
      </c>
      <c r="F74" s="77" t="str">
        <f t="shared" si="3"/>
        <v>REGISTRATION</v>
      </c>
      <c r="G74" s="78" t="str">
        <f t="shared" si="3"/>
        <v>RESERVATIONS</v>
      </c>
      <c r="H74" s="79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.75" customHeight="1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.75" customHeight="1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.75" customHeight="1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4">E38</f>
        <v>ACCESS</v>
      </c>
      <c r="F104" s="60" t="str">
        <f t="shared" si="4"/>
        <v>BORROW/ USE (in library)</v>
      </c>
      <c r="G104" s="66" t="str">
        <f t="shared" si="4"/>
        <v>COMPUTER BOOKING</v>
      </c>
      <c r="H104" s="67" t="str">
        <f t="shared" si="4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5">E39</f>
        <v>ERESOURCES</v>
      </c>
      <c r="F105" s="69" t="str">
        <f t="shared" si="5"/>
        <v>EVENTS</v>
      </c>
      <c r="G105" s="70" t="str">
        <f t="shared" si="5"/>
        <v>FACILITIES</v>
      </c>
      <c r="H105" s="71" t="str">
        <f t="shared" si="5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6">E40</f>
        <v>JP</v>
      </c>
      <c r="F106" s="73" t="str">
        <f t="shared" si="6"/>
        <v>LOCATION</v>
      </c>
      <c r="G106" s="74" t="str">
        <f t="shared" si="6"/>
        <v xml:space="preserve">MERCHANDISE </v>
      </c>
      <c r="H106" s="75" t="str">
        <f t="shared" si="6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7">E41</f>
        <v>PROCESS</v>
      </c>
      <c r="F107" s="77" t="str">
        <f t="shared" si="7"/>
        <v>REGISTRATION</v>
      </c>
      <c r="G107" s="78" t="str">
        <f t="shared" si="7"/>
        <v>RESERVATIONS</v>
      </c>
      <c r="H107" s="79" t="str">
        <f t="shared" si="7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81"/>
      <c r="D121" s="9"/>
    </row>
    <row r="122" spans="1:8" s="10" customFormat="1" ht="17.25" customHeight="1" x14ac:dyDescent="0.3">
      <c r="A122" s="2"/>
      <c r="B122" s="118"/>
      <c r="C122" s="81"/>
      <c r="D122" s="9"/>
    </row>
    <row r="123" spans="1:8" s="10" customFormat="1" ht="17.25" customHeight="1" x14ac:dyDescent="0.3">
      <c r="A123" s="2"/>
      <c r="B123" s="118"/>
      <c r="C123" s="81"/>
      <c r="D123" s="82"/>
    </row>
    <row r="124" spans="1:8" s="10" customFormat="1" ht="17.25" customHeight="1" x14ac:dyDescent="0.3">
      <c r="A124" s="2"/>
      <c r="B124" s="118"/>
      <c r="C124" s="81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81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 F104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 topLeftCell="A76">
      <selection activeCell="B97" sqref="B97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sqref="A1:XFD1048576"/>
      <pageMargins left="0.7" right="0.7" top="0.75" bottom="0.75" header="0.3" footer="0.3"/>
    </customSheetView>
    <customSheetView guid="{918F15FC-6A50-472D-91BD-21105F59D168}">
      <selection activeCell="D33" sqref="D33"/>
      <pageMargins left="0.7" right="0.7" top="0.75" bottom="0.75" header="0.3" footer="0.3"/>
    </customSheetView>
    <customSheetView guid="{A3E4444C-0049-4255-BAB8-8BD563740211}">
      <pane ySplit="18.54054054054054" topLeftCell="A21" activePane="bottomLeft"/>
      <selection pane="bottomLeft" activeCell="A21" sqref="A21:XFD21"/>
      <pageMargins left="0.7" right="0.7" top="0.75" bottom="0.75" header="0.3" footer="0.3"/>
    </customSheetView>
    <customSheetView guid="{0E3BE51C-5E77-48BF-B29C-3F16955DA498}" topLeftCell="A28">
      <selection activeCell="E5" sqref="E5:H8"/>
      <pageMargins left="0.7" right="0.7" top="0.75" bottom="0.75" header="0.3" footer="0.3"/>
    </customSheetView>
    <customSheetView guid="{D7457AFB-39B0-4E77-85A8-7B1D48F80A0F}">
      <selection activeCell="A4" sqref="A4"/>
      <pageMargins left="0.7" right="0.7" top="0.75" bottom="0.75" header="0.3" footer="0.3"/>
    </customSheetView>
    <customSheetView guid="{05199EEE-3B6B-49ED-A8A6-30694890E912}" showPageBreaks="1" topLeftCell="A58">
      <selection activeCell="A117" sqref="A117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67" location="'5th'!D1" display="ACCESS" xr:uid="{00000000-0004-0000-0500-000000000000}"/>
    <hyperlink ref="F67" location="'5th'!D4" display="BORROW/ USE (in library)" xr:uid="{00000000-0004-0000-0500-000001000000}"/>
    <hyperlink ref="G67" location="'5th'!D10" display="COMPUTER BOOKING" xr:uid="{00000000-0004-0000-0500-000002000000}"/>
    <hyperlink ref="H67" location="'5th'!D16" display="COUNCIL" xr:uid="{00000000-0004-0000-0500-000003000000}"/>
    <hyperlink ref="E68" location="'5th'!D16" display="ERESOURCES" xr:uid="{00000000-0004-0000-0500-000004000000}"/>
    <hyperlink ref="F68" location="'5th'!D23" display="EVENTS" xr:uid="{00000000-0004-0000-0500-000005000000}"/>
    <hyperlink ref="G68" location="'5th'!D33" display="FACILITIES" xr:uid="{00000000-0004-0000-0500-000006000000}"/>
    <hyperlink ref="H68" location="'5th'!D40" display="INFORMATION" xr:uid="{00000000-0004-0000-0500-000007000000}"/>
    <hyperlink ref="E69" location="'5th'!D46" display="JP" xr:uid="{00000000-0004-0000-0500-000008000000}"/>
    <hyperlink ref="F69" location="'5th'!D50" display="LOCATION" xr:uid="{00000000-0004-0000-0500-000009000000}"/>
    <hyperlink ref="G69" location="'5th'!D59" display="MERCHANDISE " xr:uid="{00000000-0004-0000-0500-00000A000000}"/>
    <hyperlink ref="H69" location="'5th'!D63" display="PRINT /SCAN /COPY" xr:uid="{00000000-0004-0000-0500-00000B000000}"/>
    <hyperlink ref="E70" location="'5th'!D69" display="PROCESS" xr:uid="{00000000-0004-0000-0500-00000C000000}"/>
    <hyperlink ref="F70" location="'5th'!D81" display="REGISTRATION" xr:uid="{00000000-0004-0000-0500-00000D000000}"/>
    <hyperlink ref="G70" location="'5th'!D84" display="RESERVATIONS" xr:uid="{00000000-0004-0000-0500-00000E000000}"/>
    <hyperlink ref="H70" location="'5th'!D88" display="TECHNOLOGY" xr:uid="{00000000-0004-0000-0500-00000F000000}"/>
    <hyperlink ref="E5:H5" location="'5th'!D1" display="ACCESS" xr:uid="{00000000-0004-0000-0500-000010000000}"/>
    <hyperlink ref="E6:H6" location="'5th'!D52" display="ERESOURCES" xr:uid="{00000000-0004-0000-0500-000011000000}"/>
    <hyperlink ref="E8:H8" location="'5th'!D109" display="PROCESS" xr:uid="{00000000-0004-0000-0500-000012000000}"/>
    <hyperlink ref="E7:H7" location="'5th'!D79" display="JP" xr:uid="{00000000-0004-0000-0500-000013000000}"/>
    <hyperlink ref="E101" location="'5th'!D16" display="ERESOURCES" xr:uid="{00000000-0004-0000-0500-000014000000}"/>
    <hyperlink ref="F101" location="'5th'!D23" display="EVENTS" xr:uid="{00000000-0004-0000-0500-000015000000}"/>
    <hyperlink ref="G101" location="'5th'!D33" display="FACILITIES" xr:uid="{00000000-0004-0000-0500-000016000000}"/>
    <hyperlink ref="H101" location="'5th'!D40" display="INFORMATION" xr:uid="{00000000-0004-0000-0500-000017000000}"/>
    <hyperlink ref="E102" location="'5th'!D46" display="JP" xr:uid="{00000000-0004-0000-0500-000018000000}"/>
    <hyperlink ref="F102" location="'5th'!D50" display="LOCATION" xr:uid="{00000000-0004-0000-0500-000019000000}"/>
    <hyperlink ref="G102" location="'5th'!D59" display="MERCHANDISE " xr:uid="{00000000-0004-0000-0500-00001A000000}"/>
    <hyperlink ref="H102" location="'5th'!D63" display="PRINT /SCAN /COPY" xr:uid="{00000000-0004-0000-0500-00001B000000}"/>
    <hyperlink ref="E103" location="'5th'!D69" display="PROCESS" xr:uid="{00000000-0004-0000-0500-00001C000000}"/>
    <hyperlink ref="F103" location="'5th'!D81" display="REGISTRATION" xr:uid="{00000000-0004-0000-0500-00001D000000}"/>
    <hyperlink ref="G103" location="'5th'!D84" display="RESERVATIONS" xr:uid="{00000000-0004-0000-0500-00001E000000}"/>
    <hyperlink ref="H103" location="'5th'!D88" display="TECHNOLOGY" xr:uid="{00000000-0004-0000-0500-00001F000000}"/>
    <hyperlink ref="E104:H104" location="'5th'!D1" display="'5th'!D1" xr:uid="{00000000-0004-0000-0500-000020000000}"/>
    <hyperlink ref="E107:H107" location="'5th'!D80" display="'5th'!D80" xr:uid="{00000000-0004-0000-0500-000021000000}"/>
    <hyperlink ref="E105:H105" location="'5th'!D26" display="'5th'!D26" xr:uid="{00000000-0004-0000-0500-000022000000}"/>
    <hyperlink ref="E106:H106" location="'5th'!D53" display="'5th'!D53" xr:uid="{00000000-0004-0000-0500-000023000000}"/>
    <hyperlink ref="E38:H38" location="'5th'!D1" display="'5th'!D1" xr:uid="{00000000-0004-0000-0500-000024000000}"/>
    <hyperlink ref="E41:H41" location="'5th'!D109" display="'5th'!D109" xr:uid="{00000000-0004-0000-0500-000025000000}"/>
    <hyperlink ref="E40:H40" location="'5th'!D79" display="'5th'!D79" xr:uid="{00000000-0004-0000-0500-000026000000}"/>
    <hyperlink ref="E39:H39" location="'5th'!D26" display="'5th'!D26" xr:uid="{00000000-0004-0000-0500-000027000000}"/>
    <hyperlink ref="E71:H71" location="'5th'!D1" display="'5th'!D1" xr:uid="{00000000-0004-0000-0500-000028000000}"/>
    <hyperlink ref="E74:H74" location="'5th'!D109" display="'5th'!D109" xr:uid="{00000000-0004-0000-0500-000029000000}"/>
    <hyperlink ref="E72:H72" location="'5th'!D26" display="'5th'!D26" xr:uid="{00000000-0004-0000-0500-00002A000000}"/>
    <hyperlink ref="E73:H73" location="'5th'!D53" display="'5th'!D53" xr:uid="{00000000-0004-0000-0500-00002B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274"/>
  <sheetViews>
    <sheetView tabSelected="1" topLeftCell="A77" zoomScaleNormal="100" workbookViewId="0">
      <selection activeCell="B54" sqref="B54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0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ref="E41:H41" si="1">E8</f>
        <v>PROCESS</v>
      </c>
      <c r="F41" s="77" t="str">
        <f t="shared" si="1"/>
        <v>REGISTRATION</v>
      </c>
      <c r="G41" s="78" t="str">
        <f t="shared" si="1"/>
        <v>RESERVATIONS</v>
      </c>
      <c r="H41" s="79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3" si="2">E5</f>
        <v>ACCESS</v>
      </c>
      <c r="F71" s="60" t="str">
        <f t="shared" si="2"/>
        <v>BORROW/ USE (in library)</v>
      </c>
      <c r="G71" s="66" t="str">
        <f t="shared" si="2"/>
        <v>COMPUTER BOOKING</v>
      </c>
      <c r="H71" s="67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2"/>
        <v>ERESOURCES</v>
      </c>
      <c r="F72" s="69" t="str">
        <f t="shared" si="2"/>
        <v>EVENTS</v>
      </c>
      <c r="G72" s="70" t="str">
        <f t="shared" si="2"/>
        <v>FACILITIES</v>
      </c>
      <c r="H72" s="71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tr">
        <f t="shared" si="2"/>
        <v>JP</v>
      </c>
      <c r="F73" s="73" t="str">
        <f t="shared" si="2"/>
        <v>LOCATION</v>
      </c>
      <c r="G73" s="74" t="str">
        <f t="shared" si="2"/>
        <v xml:space="preserve">MERCHANDISE </v>
      </c>
      <c r="H73" s="75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ref="E74:H74" si="3">E8</f>
        <v>PROCESS</v>
      </c>
      <c r="F74" s="77" t="str">
        <f t="shared" si="3"/>
        <v>REGISTRATION</v>
      </c>
      <c r="G74" s="78" t="str">
        <f t="shared" si="3"/>
        <v>RESERVATIONS</v>
      </c>
      <c r="H74" s="79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4">E38</f>
        <v>ACCESS</v>
      </c>
      <c r="F104" s="60" t="str">
        <f t="shared" si="4"/>
        <v>BORROW/ USE (in library)</v>
      </c>
      <c r="G104" s="66" t="str">
        <f t="shared" si="4"/>
        <v>COMPUTER BOOKING</v>
      </c>
      <c r="H104" s="67" t="str">
        <f t="shared" si="4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5">E39</f>
        <v>ERESOURCES</v>
      </c>
      <c r="F105" s="69" t="str">
        <f t="shared" si="5"/>
        <v>EVENTS</v>
      </c>
      <c r="G105" s="70" t="str">
        <f t="shared" si="5"/>
        <v>FACILITIES</v>
      </c>
      <c r="H105" s="71" t="str">
        <f t="shared" si="5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6">E40</f>
        <v>JP</v>
      </c>
      <c r="F106" s="73" t="str">
        <f t="shared" si="6"/>
        <v>LOCATION</v>
      </c>
      <c r="G106" s="74" t="str">
        <f t="shared" si="6"/>
        <v xml:space="preserve">MERCHANDISE </v>
      </c>
      <c r="H106" s="75" t="str">
        <f t="shared" si="6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7">E41</f>
        <v>PROCESS</v>
      </c>
      <c r="F107" s="77" t="str">
        <f t="shared" si="7"/>
        <v>REGISTRATION</v>
      </c>
      <c r="G107" s="78" t="str">
        <f t="shared" si="7"/>
        <v>RESERVATIONS</v>
      </c>
      <c r="H107" s="79" t="str">
        <f t="shared" si="7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5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 t="s">
        <v>96</v>
      </c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F104 C29:C109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>
      <selection activeCell="A134" sqref="A134:B136"/>
      <pageMargins left="0.7" right="0.7" top="0.75" bottom="0.75" header="0.3" footer="0.3"/>
    </customSheetView>
    <customSheetView guid="{E7E25EAD-DC41-4F3C-AEBB-2467678D902E}">
      <selection activeCell="B90" sqref="B90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sqref="A1:XFD1048576"/>
      <pageMargins left="0.7" right="0.7" top="0.75" bottom="0.75" header="0.3" footer="0.3"/>
    </customSheetView>
    <customSheetView guid="{918F15FC-6A50-472D-91BD-21105F59D168}">
      <selection activeCell="D20" sqref="D20"/>
      <pageMargins left="0.7" right="0.7" top="0.75" bottom="0.75" header="0.3" footer="0.3"/>
    </customSheetView>
    <customSheetView guid="{A3E4444C-0049-4255-BAB8-8BD563740211}" topLeftCell="A110">
      <selection activeCell="A134" sqref="A134"/>
      <pageMargins left="0.7" right="0.7" top="0.75" bottom="0.75" header="0.3" footer="0.3"/>
    </customSheetView>
    <customSheetView guid="{0E3BE51C-5E77-48BF-B29C-3F16955DA498}" topLeftCell="A85">
      <selection activeCell="E104" sqref="E104:H107"/>
      <pageMargins left="0.7" right="0.7" top="0.75" bottom="0.75" header="0.3" footer="0.3"/>
    </customSheetView>
    <customSheetView guid="{D7457AFB-39B0-4E77-85A8-7B1D48F80A0F}">
      <selection activeCell="A112" sqref="A112"/>
      <pageMargins left="0.7" right="0.7" top="0.75" bottom="0.75" header="0.3" footer="0.3"/>
    </customSheetView>
    <customSheetView guid="{05199EEE-3B6B-49ED-A8A6-30694890E912}" showPageBreaks="1">
      <selection activeCell="D6" sqref="D6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35" location="'6th'!D1" display="ACCESS" xr:uid="{00000000-0004-0000-0600-000000000000}"/>
    <hyperlink ref="F35" location="'6th'!D4" display="BORROW/ USE (in library)" xr:uid="{00000000-0004-0000-0600-000001000000}"/>
    <hyperlink ref="G35" location="'6th'!D10" display="COMPUTER BOOKING" xr:uid="{00000000-0004-0000-0600-000002000000}"/>
    <hyperlink ref="H35" location="'6th'!D16" display="COUNCIL" xr:uid="{00000000-0004-0000-0600-000003000000}"/>
    <hyperlink ref="E36" location="'6th'!D20" display="ERESOURCES" xr:uid="{00000000-0004-0000-0600-000004000000}"/>
    <hyperlink ref="F36" location="'6th'!D23" display="EVENTS" xr:uid="{00000000-0004-0000-0600-000005000000}"/>
    <hyperlink ref="G36" location="'6th'!D33" display="FACILITIES" xr:uid="{00000000-0004-0000-0600-000006000000}"/>
    <hyperlink ref="H36" location="'6th'!D40" display="INFORMATION" xr:uid="{00000000-0004-0000-0600-000007000000}"/>
    <hyperlink ref="E37" location="'6th'!D49" display="JP" xr:uid="{00000000-0004-0000-0600-000008000000}"/>
    <hyperlink ref="F37" location="'6th'!D58" display="LOCATION" xr:uid="{00000000-0004-0000-0600-000009000000}"/>
    <hyperlink ref="G37" location="'6th'!D62" display="MERCHANDISE " xr:uid="{00000000-0004-0000-0600-00000A000000}"/>
    <hyperlink ref="H37" location="'6th'!D68" display="PRINT /SCAN /COPY" xr:uid="{00000000-0004-0000-0600-00000B000000}"/>
    <hyperlink ref="E66" location="'6th'!D1" display="ACCESS" xr:uid="{00000000-0004-0000-0600-00000C000000}"/>
    <hyperlink ref="F66" location="'6th'!D4" display="BORROW/ USE (in library)" xr:uid="{00000000-0004-0000-0600-00000D000000}"/>
    <hyperlink ref="G66" location="'6th'!D10" display="COMPUTER BOOKING" xr:uid="{00000000-0004-0000-0600-00000E000000}"/>
    <hyperlink ref="H66" location="'6th'!D16" display="COUNCIL" xr:uid="{00000000-0004-0000-0600-00000F000000}"/>
    <hyperlink ref="E67" location="'6th'!D20" display="ERESOURCES" xr:uid="{00000000-0004-0000-0600-000010000000}"/>
    <hyperlink ref="F67" location="'6th'!D23" display="EVENTS" xr:uid="{00000000-0004-0000-0600-000011000000}"/>
    <hyperlink ref="G67" location="'6th'!D33" display="FACILITIES" xr:uid="{00000000-0004-0000-0600-000012000000}"/>
    <hyperlink ref="H67" location="'6th'!D40" display="INFORMATION" xr:uid="{00000000-0004-0000-0600-000013000000}"/>
    <hyperlink ref="E68" location="'6th'!D49" display="JP" xr:uid="{00000000-0004-0000-0600-000014000000}"/>
    <hyperlink ref="F68" location="'6th'!D58" display="LOCATION" xr:uid="{00000000-0004-0000-0600-000015000000}"/>
    <hyperlink ref="G68" location="'6th'!D62" display="MERCHANDISE " xr:uid="{00000000-0004-0000-0600-000016000000}"/>
    <hyperlink ref="H69" location="'6th'!D88" display="TECHNOLOGY" xr:uid="{00000000-0004-0000-0600-000017000000}"/>
    <hyperlink ref="G69" location="'6th'!D85" display="RESERVATIONS" xr:uid="{00000000-0004-0000-0600-000018000000}"/>
    <hyperlink ref="F69" location="'6th'!D83" display="REGISTRATION" xr:uid="{00000000-0004-0000-0600-000019000000}"/>
    <hyperlink ref="E69" location="'6th'!D80" display="PROCESS" xr:uid="{00000000-0004-0000-0600-00001A000000}"/>
    <hyperlink ref="H68" location="'6th'!D68" display="PRINT /SCAN /COPY" xr:uid="{00000000-0004-0000-0600-00001B000000}"/>
    <hyperlink ref="E101" location="'6th'!D49" display="JP" xr:uid="{00000000-0004-0000-0600-00001C000000}"/>
    <hyperlink ref="F101" location="'6th'!D58" display="LOCATION" xr:uid="{00000000-0004-0000-0600-00001D000000}"/>
    <hyperlink ref="G101" location="'6th'!D62" display="MERCHANDISE " xr:uid="{00000000-0004-0000-0600-00001E000000}"/>
    <hyperlink ref="H102" location="'6th'!D88" display="TECHNOLOGY" xr:uid="{00000000-0004-0000-0600-00001F000000}"/>
    <hyperlink ref="G102" location="'6th'!D85" display="RESERVATIONS" xr:uid="{00000000-0004-0000-0600-000020000000}"/>
    <hyperlink ref="F102" location="'6th'!D83" display="REGISTRATION" xr:uid="{00000000-0004-0000-0600-000021000000}"/>
    <hyperlink ref="E102" location="'6th'!D80" display="PROCESS" xr:uid="{00000000-0004-0000-0600-000022000000}"/>
    <hyperlink ref="H101" location="'6th'!D68" display="PRINT /SCAN /COPY" xr:uid="{00000000-0004-0000-0600-000023000000}"/>
    <hyperlink ref="E5:H5" location="'6th'!D1" display="ACCESS" xr:uid="{00000000-0004-0000-0600-000024000000}"/>
    <hyperlink ref="E6:H6" location="'6th'!D52" display="ERESOURCES" xr:uid="{00000000-0004-0000-0600-000025000000}"/>
    <hyperlink ref="E8:H8" location="'6th'!D109" display="PROCESS" xr:uid="{00000000-0004-0000-0600-000026000000}"/>
    <hyperlink ref="E7:H7" location="'6th'!D79" display="JP" xr:uid="{00000000-0004-0000-0600-000027000000}"/>
    <hyperlink ref="E104:H104" location="'6th'!D1" display="'6th'!D1" xr:uid="{00000000-0004-0000-0600-000028000000}"/>
    <hyperlink ref="E105:H105" location="'6th'!D26" display="'6th'!D26" xr:uid="{00000000-0004-0000-0600-000029000000}"/>
    <hyperlink ref="E107:H107" location="'6th'!D80" display="'6th'!D80" xr:uid="{00000000-0004-0000-0600-00002A000000}"/>
    <hyperlink ref="E106:H106" location="'6th'!D53" display="'6th'!D53" xr:uid="{00000000-0004-0000-0600-00002B000000}"/>
    <hyperlink ref="E71:H71" location="'6th'!D1" display="'6th'!D1" xr:uid="{00000000-0004-0000-0600-00002C000000}"/>
    <hyperlink ref="E72:H72" location="'6th'!D26" display="'6th'!D26" xr:uid="{00000000-0004-0000-0600-00002D000000}"/>
    <hyperlink ref="E73:H73" location="'6th'!D53" display="'6th'!D53" xr:uid="{00000000-0004-0000-0600-00002E000000}"/>
    <hyperlink ref="E74:H74" location="'6th'!D109" display="'6th'!D109" xr:uid="{00000000-0004-0000-0600-00002F000000}"/>
    <hyperlink ref="E38:H38" location="'6th'!D1" display="'6th'!D1" xr:uid="{00000000-0004-0000-0600-000030000000}"/>
    <hyperlink ref="E41:H41" location="'6th'!D109" display="'6th'!D109" xr:uid="{00000000-0004-0000-0600-000031000000}"/>
    <hyperlink ref="E40:H40" location="'6th'!D79" display="'6th'!D79" xr:uid="{00000000-0004-0000-0600-000032000000}"/>
    <hyperlink ref="E39:H39" location="'6th'!D26" display="'6th'!D26" xr:uid="{00000000-0004-0000-0600-000033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274"/>
  <sheetViews>
    <sheetView zoomScaleNormal="100" workbookViewId="0">
      <selection activeCell="G110" sqref="G110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6" t="s">
        <v>40</v>
      </c>
      <c r="F2" s="156"/>
      <c r="G2" s="156"/>
      <c r="H2" s="156"/>
    </row>
    <row r="3" spans="1:8" ht="18.75" customHeight="1" x14ac:dyDescent="0.35">
      <c r="A3" s="46" t="s">
        <v>22</v>
      </c>
      <c r="B3" s="53"/>
      <c r="C3" s="45" t="s">
        <v>11</v>
      </c>
      <c r="E3" s="156"/>
      <c r="F3" s="156"/>
      <c r="G3" s="156"/>
      <c r="H3" s="156"/>
    </row>
    <row r="4" spans="1:8" ht="18.75" customHeight="1" x14ac:dyDescent="0.35">
      <c r="A4" s="25" t="s">
        <v>59</v>
      </c>
      <c r="B4" s="53"/>
      <c r="C4" s="42" t="s">
        <v>69</v>
      </c>
      <c r="E4" s="157"/>
      <c r="F4" s="157"/>
      <c r="G4" s="157"/>
      <c r="H4" s="157"/>
    </row>
    <row r="5" spans="1:8" ht="18.75" customHeight="1" x14ac:dyDescent="0.35">
      <c r="A5" s="25" t="s">
        <v>46</v>
      </c>
      <c r="B5" s="53"/>
      <c r="C5" s="42" t="s">
        <v>69</v>
      </c>
      <c r="E5" s="65" t="s">
        <v>11</v>
      </c>
      <c r="F5" s="60" t="s">
        <v>69</v>
      </c>
      <c r="G5" s="66" t="s">
        <v>3</v>
      </c>
      <c r="H5" s="67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68" t="s">
        <v>6</v>
      </c>
      <c r="F6" s="69" t="s">
        <v>0</v>
      </c>
      <c r="G6" s="70" t="s">
        <v>34</v>
      </c>
      <c r="H6" s="71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72" t="s">
        <v>10</v>
      </c>
      <c r="F7" s="73" t="s">
        <v>9</v>
      </c>
      <c r="G7" s="74" t="s">
        <v>39</v>
      </c>
      <c r="H7" s="75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76" t="s">
        <v>5</v>
      </c>
      <c r="F8" s="77" t="s">
        <v>1</v>
      </c>
      <c r="G8" s="78" t="s">
        <v>42</v>
      </c>
      <c r="H8" s="79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6" t="s">
        <v>40</v>
      </c>
      <c r="F35" s="156"/>
      <c r="G35" s="156"/>
      <c r="H35" s="156"/>
    </row>
    <row r="36" spans="1:8" ht="18.75" customHeight="1" x14ac:dyDescent="0.35">
      <c r="A36" s="30" t="s">
        <v>125</v>
      </c>
      <c r="B36" s="53"/>
      <c r="C36" s="31" t="s">
        <v>65</v>
      </c>
      <c r="E36" s="156"/>
      <c r="F36" s="156"/>
      <c r="G36" s="156"/>
      <c r="H36" s="156"/>
    </row>
    <row r="37" spans="1:8" ht="18.75" customHeight="1" x14ac:dyDescent="0.35">
      <c r="A37" s="30" t="s">
        <v>126</v>
      </c>
      <c r="B37" s="53"/>
      <c r="C37" s="31" t="s">
        <v>65</v>
      </c>
      <c r="E37" s="157"/>
      <c r="F37" s="157"/>
      <c r="G37" s="157"/>
      <c r="H37" s="157"/>
    </row>
    <row r="38" spans="1:8" ht="18.75" customHeight="1" x14ac:dyDescent="0.35">
      <c r="A38" s="32" t="s">
        <v>52</v>
      </c>
      <c r="B38" s="53"/>
      <c r="C38" s="16" t="s">
        <v>34</v>
      </c>
      <c r="E38" s="65" t="str">
        <f t="shared" ref="E38:H40" si="0">E5</f>
        <v>ACCESS</v>
      </c>
      <c r="F38" s="60" t="str">
        <f t="shared" si="0"/>
        <v>BORROW/ USE (in library)</v>
      </c>
      <c r="G38" s="66" t="str">
        <f t="shared" si="0"/>
        <v>COMPUTER BOOKING</v>
      </c>
      <c r="H38" s="67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68" t="str">
        <f t="shared" si="0"/>
        <v>ERESOURCES</v>
      </c>
      <c r="F39" s="69" t="str">
        <f t="shared" si="0"/>
        <v>EVENTS</v>
      </c>
      <c r="G39" s="70" t="str">
        <f t="shared" si="0"/>
        <v>FACILITIES</v>
      </c>
      <c r="H39" s="71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72" t="str">
        <f t="shared" si="0"/>
        <v>JP</v>
      </c>
      <c r="F40" s="73" t="str">
        <f t="shared" si="0"/>
        <v>LOCATION</v>
      </c>
      <c r="G40" s="74" t="str">
        <f t="shared" si="0"/>
        <v xml:space="preserve">MERCHANDISE </v>
      </c>
      <c r="H40" s="75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76" t="str">
        <f t="shared" ref="E41:H41" si="1">E8</f>
        <v>PROCESS</v>
      </c>
      <c r="F41" s="77" t="str">
        <f t="shared" si="1"/>
        <v>REGISTRATION</v>
      </c>
      <c r="G41" s="78" t="str">
        <f t="shared" si="1"/>
        <v>RESERVATIONS</v>
      </c>
      <c r="H41" s="79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6" t="s">
        <v>40</v>
      </c>
      <c r="F68" s="156"/>
      <c r="G68" s="156"/>
      <c r="H68" s="156"/>
    </row>
    <row r="69" spans="1:8" ht="18.75" customHeight="1" x14ac:dyDescent="0.35">
      <c r="A69" s="36" t="s">
        <v>132</v>
      </c>
      <c r="B69" s="53"/>
      <c r="C69" s="14" t="s">
        <v>8</v>
      </c>
      <c r="E69" s="156"/>
      <c r="F69" s="156"/>
      <c r="G69" s="156"/>
      <c r="H69" s="156"/>
    </row>
    <row r="70" spans="1:8" ht="18.75" customHeight="1" x14ac:dyDescent="0.35">
      <c r="A70" s="37" t="s">
        <v>17</v>
      </c>
      <c r="B70" s="53"/>
      <c r="C70" s="38" t="s">
        <v>2</v>
      </c>
      <c r="E70" s="157"/>
      <c r="F70" s="157"/>
      <c r="G70" s="157"/>
      <c r="H70" s="157"/>
    </row>
    <row r="71" spans="1:8" ht="18.75" customHeight="1" x14ac:dyDescent="0.35">
      <c r="A71" s="37" t="s">
        <v>13</v>
      </c>
      <c r="B71" s="53"/>
      <c r="C71" s="38" t="s">
        <v>2</v>
      </c>
      <c r="E71" s="65" t="str">
        <f t="shared" ref="E71:H73" si="2">E5</f>
        <v>ACCESS</v>
      </c>
      <c r="F71" s="60" t="str">
        <f t="shared" si="2"/>
        <v>BORROW/ USE (in library)</v>
      </c>
      <c r="G71" s="66" t="str">
        <f t="shared" si="2"/>
        <v>COMPUTER BOOKING</v>
      </c>
      <c r="H71" s="67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68" t="str">
        <f t="shared" si="2"/>
        <v>ERESOURCES</v>
      </c>
      <c r="F72" s="69" t="str">
        <f t="shared" si="2"/>
        <v>EVENTS</v>
      </c>
      <c r="G72" s="70" t="str">
        <f t="shared" si="2"/>
        <v>FACILITIES</v>
      </c>
      <c r="H72" s="71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72" t="str">
        <f t="shared" si="2"/>
        <v>JP</v>
      </c>
      <c r="F73" s="73" t="str">
        <f t="shared" si="2"/>
        <v>LOCATION</v>
      </c>
      <c r="G73" s="74" t="str">
        <f t="shared" si="2"/>
        <v xml:space="preserve">MERCHANDISE </v>
      </c>
      <c r="H73" s="75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76" t="str">
        <f t="shared" ref="E74:H74" si="3">E8</f>
        <v>PROCESS</v>
      </c>
      <c r="F74" s="77" t="str">
        <f t="shared" si="3"/>
        <v>REGISTRATION</v>
      </c>
      <c r="G74" s="78" t="str">
        <f t="shared" si="3"/>
        <v>RESERVATIONS</v>
      </c>
      <c r="H74" s="79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6" t="s">
        <v>40</v>
      </c>
      <c r="F101" s="156"/>
      <c r="G101" s="156"/>
      <c r="H101" s="156"/>
    </row>
    <row r="102" spans="1:8" ht="18" x14ac:dyDescent="0.35">
      <c r="A102" s="40" t="s">
        <v>43</v>
      </c>
      <c r="B102" s="55"/>
      <c r="C102" s="19" t="s">
        <v>41</v>
      </c>
      <c r="E102" s="156"/>
      <c r="F102" s="156"/>
      <c r="G102" s="156"/>
      <c r="H102" s="156"/>
    </row>
    <row r="103" spans="1:8" ht="18" x14ac:dyDescent="0.35">
      <c r="A103" s="40" t="s">
        <v>112</v>
      </c>
      <c r="B103" s="55"/>
      <c r="C103" s="19" t="s">
        <v>41</v>
      </c>
      <c r="E103" s="157"/>
      <c r="F103" s="157"/>
      <c r="G103" s="157"/>
      <c r="H103" s="157"/>
    </row>
    <row r="104" spans="1:8" ht="18" x14ac:dyDescent="0.35">
      <c r="A104" s="41" t="s">
        <v>15</v>
      </c>
      <c r="B104" s="56"/>
      <c r="C104" s="23" t="s">
        <v>7</v>
      </c>
      <c r="E104" s="65" t="str">
        <f t="shared" ref="E104:H104" si="4">E38</f>
        <v>ACCESS</v>
      </c>
      <c r="F104" s="60" t="str">
        <f t="shared" si="4"/>
        <v>BORROW/ USE (in library)</v>
      </c>
      <c r="G104" s="66" t="str">
        <f t="shared" si="4"/>
        <v>COMPUTER BOOKING</v>
      </c>
      <c r="H104" s="67" t="str">
        <f t="shared" si="4"/>
        <v>COUNCIL</v>
      </c>
    </row>
    <row r="105" spans="1:8" ht="18" x14ac:dyDescent="0.35">
      <c r="A105" s="41" t="s">
        <v>115</v>
      </c>
      <c r="B105" s="53"/>
      <c r="C105" s="23" t="s">
        <v>7</v>
      </c>
      <c r="E105" s="68" t="str">
        <f t="shared" ref="E105:H105" si="5">E39</f>
        <v>ERESOURCES</v>
      </c>
      <c r="F105" s="69" t="str">
        <f t="shared" si="5"/>
        <v>EVENTS</v>
      </c>
      <c r="G105" s="70" t="str">
        <f t="shared" si="5"/>
        <v>FACILITIES</v>
      </c>
      <c r="H105" s="71" t="str">
        <f t="shared" si="5"/>
        <v>INFORMATION</v>
      </c>
    </row>
    <row r="106" spans="1:8" ht="18" x14ac:dyDescent="0.35">
      <c r="A106" s="41" t="s">
        <v>116</v>
      </c>
      <c r="B106" s="53"/>
      <c r="C106" s="23" t="s">
        <v>7</v>
      </c>
      <c r="E106" s="72" t="str">
        <f t="shared" ref="E106:H106" si="6">E40</f>
        <v>JP</v>
      </c>
      <c r="F106" s="73" t="str">
        <f t="shared" si="6"/>
        <v>LOCATION</v>
      </c>
      <c r="G106" s="74" t="str">
        <f t="shared" si="6"/>
        <v xml:space="preserve">MERCHANDISE </v>
      </c>
      <c r="H106" s="75" t="str">
        <f t="shared" si="6"/>
        <v>PRINT /SCAN /COPY</v>
      </c>
    </row>
    <row r="107" spans="1:8" ht="18" x14ac:dyDescent="0.35">
      <c r="A107" s="41" t="s">
        <v>117</v>
      </c>
      <c r="B107" s="53"/>
      <c r="C107" s="23" t="s">
        <v>7</v>
      </c>
      <c r="E107" s="76" t="str">
        <f t="shared" ref="E107:H107" si="7">E41</f>
        <v>PROCESS</v>
      </c>
      <c r="F107" s="77" t="str">
        <f t="shared" si="7"/>
        <v>REGISTRATION</v>
      </c>
      <c r="G107" s="78" t="str">
        <f t="shared" si="7"/>
        <v>RESERVATIONS</v>
      </c>
      <c r="H107" s="79" t="str">
        <f t="shared" si="7"/>
        <v>TECHNOLOGY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81"/>
      <c r="B114" s="118"/>
      <c r="C114" s="81"/>
      <c r="D114" s="9"/>
      <c r="E114" s="10"/>
      <c r="F114" s="10"/>
      <c r="G114" s="10"/>
      <c r="H114" s="10"/>
    </row>
    <row r="115" spans="1:8" x14ac:dyDescent="0.3">
      <c r="A115" s="2"/>
      <c r="B115" s="118"/>
      <c r="C115" s="81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80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81"/>
      <c r="D124" s="9"/>
    </row>
    <row r="125" spans="1:8" s="10" customFormat="1" ht="17.25" customHeight="1" x14ac:dyDescent="0.3">
      <c r="A125" s="2"/>
      <c r="B125" s="118"/>
      <c r="C125" s="81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 F104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>
      <selection activeCell="A21" sqref="A21:XFD21"/>
      <pageMargins left="0.7" right="0.7" top="0.75" bottom="0.75" header="0.3" footer="0.3"/>
    </customSheetView>
    <customSheetView guid="{E7E25EAD-DC41-4F3C-AEBB-2467678D902E}" topLeftCell="A88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sqref="A1:XFD1048576"/>
      <pageMargins left="0.7" right="0.7" top="0.75" bottom="0.75" header="0.3" footer="0.3"/>
    </customSheetView>
    <customSheetView guid="{918F15FC-6A50-472D-91BD-21105F59D168}" topLeftCell="A55">
      <selection activeCell="E60" sqref="E60:H66"/>
      <pageMargins left="0.7" right="0.7" top="0.75" bottom="0.75" header="0.3" footer="0.3"/>
      <pageSetup paperSize="9" orientation="portrait" r:id="rId1"/>
    </customSheetView>
    <customSheetView guid="{A3E4444C-0049-4255-BAB8-8BD563740211}" topLeftCell="A58">
      <selection activeCell="A64" sqref="A64"/>
      <pageMargins left="0.7" right="0.7" top="0.75" bottom="0.75" header="0.3" footer="0.3"/>
    </customSheetView>
    <customSheetView guid="{0E3BE51C-5E77-48BF-B29C-3F16955DA498}">
      <selection activeCell="E5" sqref="E5:H8"/>
      <pageMargins left="0.7" right="0.7" top="0.75" bottom="0.75" header="0.3" footer="0.3"/>
    </customSheetView>
    <customSheetView guid="{D7457AFB-39B0-4E77-85A8-7B1D48F80A0F}" topLeftCell="A100">
      <selection activeCell="A111" sqref="A111"/>
      <pageMargins left="0.7" right="0.7" top="0.75" bottom="0.75" header="0.3" footer="0.3"/>
    </customSheetView>
    <customSheetView guid="{05199EEE-3B6B-49ED-A8A6-30694890E912}" showPageBreaks="1">
      <selection activeCell="D20" sqref="D20"/>
      <pageMargins left="0.7" right="0.7" top="0.75" bottom="0.75" header="0.3" footer="0.3"/>
      <pageSetup paperSize="2833" orientation="portrait" horizontalDpi="180" verticalDpi="180" r:id="rId2"/>
    </customSheetView>
  </customSheetViews>
  <mergeCells count="4">
    <mergeCell ref="E2:H4"/>
    <mergeCell ref="E35:H37"/>
    <mergeCell ref="E68:H70"/>
    <mergeCell ref="E101:H103"/>
  </mergeCells>
  <hyperlinks>
    <hyperlink ref="E34" location="'7th'!D1" display="ACCESS" xr:uid="{00000000-0004-0000-0700-000000000000}"/>
    <hyperlink ref="F34" location="'7th'!D4" display="BORROW/ USE (in library)" xr:uid="{00000000-0004-0000-0700-000001000000}"/>
    <hyperlink ref="G34" location="'7th'!D10" display="COMPUTER BOOKING" xr:uid="{00000000-0004-0000-0700-000002000000}"/>
    <hyperlink ref="H34" location="'7th'!D16" display="COUNCIL" xr:uid="{00000000-0004-0000-0700-000003000000}"/>
    <hyperlink ref="E35" location="'7th'!D20" display="ERESOURCES" xr:uid="{00000000-0004-0000-0700-000004000000}"/>
    <hyperlink ref="F35" location="'7th'!D23" display="EVENTS" xr:uid="{00000000-0004-0000-0700-000005000000}"/>
    <hyperlink ref="G35" location="'7th'!D33" display="FACILITIES" xr:uid="{00000000-0004-0000-0700-000006000000}"/>
    <hyperlink ref="H35" location="'7th'!D40" display="INFORMATION" xr:uid="{00000000-0004-0000-0700-000007000000}"/>
    <hyperlink ref="E36" location="'7th'!D49" display="JP" xr:uid="{00000000-0004-0000-0700-000008000000}"/>
    <hyperlink ref="F36" location="'7th'!D58" display="LOCATION" xr:uid="{00000000-0004-0000-0700-000009000000}"/>
    <hyperlink ref="G36" location="'7th'!D62" display="MERCHANDISE " xr:uid="{00000000-0004-0000-0700-00000A000000}"/>
    <hyperlink ref="H37" location="'7th'!D88" display="TECHNOLOGY" xr:uid="{00000000-0004-0000-0700-00000B000000}"/>
    <hyperlink ref="G37" location="'7th'!D85" display="RESERVATIONS" xr:uid="{00000000-0004-0000-0700-00000C000000}"/>
    <hyperlink ref="F37" location="'7th'!D83" display="REGISTRATION" xr:uid="{00000000-0004-0000-0700-00000D000000}"/>
    <hyperlink ref="E37" location="'7th'!D80" display="PROCESS" xr:uid="{00000000-0004-0000-0700-00000E000000}"/>
    <hyperlink ref="H36" location="'7th'!D68" display="PRINT /SCAN /COPY" xr:uid="{00000000-0004-0000-0700-00000F000000}"/>
    <hyperlink ref="E63" location="'7th'!D1" display="ACCESS" xr:uid="{00000000-0004-0000-0700-000010000000}"/>
    <hyperlink ref="F63" location="'7th'!D4" display="BORROW/ USE (in library)" xr:uid="{00000000-0004-0000-0700-000011000000}"/>
    <hyperlink ref="G63" location="'7th'!D10" display="COMPUTER BOOKING" xr:uid="{00000000-0004-0000-0700-000012000000}"/>
    <hyperlink ref="H63" location="'7th'!D16" display="COUNCIL" xr:uid="{00000000-0004-0000-0700-000013000000}"/>
    <hyperlink ref="E64" location="'7th'!D20" display="ERESOURCES" xr:uid="{00000000-0004-0000-0700-000014000000}"/>
    <hyperlink ref="F64" location="'7th'!D23" display="EVENTS" xr:uid="{00000000-0004-0000-0700-000015000000}"/>
    <hyperlink ref="G64" location="'7th'!D33" display="FACILITIES" xr:uid="{00000000-0004-0000-0700-000016000000}"/>
    <hyperlink ref="H64" location="'7th'!D40" display="INFORMATION" xr:uid="{00000000-0004-0000-0700-000017000000}"/>
    <hyperlink ref="E65" location="'7th'!D49" display="JP" xr:uid="{00000000-0004-0000-0700-000018000000}"/>
    <hyperlink ref="F65" location="'7th'!D58" display="LOCATION" xr:uid="{00000000-0004-0000-0700-000019000000}"/>
    <hyperlink ref="G65" location="'7th'!D62" display="MERCHANDISE " xr:uid="{00000000-0004-0000-0700-00001A000000}"/>
    <hyperlink ref="H66" location="'7th'!D88" display="TECHNOLOGY" xr:uid="{00000000-0004-0000-0700-00001B000000}"/>
    <hyperlink ref="G66" location="'7th'!D85" display="RESERVATIONS" xr:uid="{00000000-0004-0000-0700-00001C000000}"/>
    <hyperlink ref="F66" location="'7th'!D83" display="REGISTRATION" xr:uid="{00000000-0004-0000-0700-00001D000000}"/>
    <hyperlink ref="E66" location="'7th'!D80" display="PROCESS" xr:uid="{00000000-0004-0000-0700-00001E000000}"/>
    <hyperlink ref="H65" location="'7th'!D68" display="PRINT /SCAN /COPY" xr:uid="{00000000-0004-0000-0700-00001F000000}"/>
    <hyperlink ref="E5:H5" location="'7th'!D1" display="ACCESS" xr:uid="{00000000-0004-0000-0700-000020000000}"/>
    <hyperlink ref="E8:H8" location="'7th'!D109" display="PROCESS" xr:uid="{00000000-0004-0000-0700-000021000000}"/>
    <hyperlink ref="E7:H7" location="'7th'!D79" display="JP" xr:uid="{00000000-0004-0000-0700-000022000000}"/>
    <hyperlink ref="E6:H6" location="'7th'!D52" display="ERESOURCES" xr:uid="{00000000-0004-0000-0700-000023000000}"/>
    <hyperlink ref="E104:H104" location="'7th'!D1" display="'7th'!D1" xr:uid="{00000000-0004-0000-0700-000024000000}"/>
    <hyperlink ref="E107:H107" location="'7th'!D80" display="'7th'!D80" xr:uid="{00000000-0004-0000-0700-000025000000}"/>
    <hyperlink ref="E106:H106" location="'7th'!D53" display="'7th'!D53" xr:uid="{00000000-0004-0000-0700-000026000000}"/>
    <hyperlink ref="E105:H105" location="'7th'!D26" display="'7th'!D26" xr:uid="{00000000-0004-0000-0700-000027000000}"/>
    <hyperlink ref="E71:H71" location="'7th'!D1" display="'7th'!D1" xr:uid="{00000000-0004-0000-0700-000028000000}"/>
    <hyperlink ref="E74:H74" location="'7th'!D109" display="'7th'!D109" xr:uid="{00000000-0004-0000-0700-000029000000}"/>
    <hyperlink ref="E73:H73" location="'7th'!D53" display="'7th'!D53" xr:uid="{00000000-0004-0000-0700-00002A000000}"/>
    <hyperlink ref="E72:H72" location="'7th'!D26" display="'7th'!D26" xr:uid="{00000000-0004-0000-0700-00002B000000}"/>
    <hyperlink ref="E38:H38" location="'7th'!D1" display="'7th'!D1" xr:uid="{384C109F-6B21-4685-B501-71B72804C2F2}"/>
    <hyperlink ref="E39:H39" location="'7th'!D26" display="'7th'!D26" xr:uid="{A34EF685-7B3C-43DE-ABDC-9B3588DFFE63}"/>
    <hyperlink ref="E40:H40" location="'7th'!D79" display="'7th'!D79" xr:uid="{9DC55AFD-BAFF-4E7E-97C7-1A7956F36623}"/>
    <hyperlink ref="E41:H41" location="'7th'!D109" display="'7th'!D109" xr:uid="{22400CA0-10FD-4712-ABE3-03FB10A68EE2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274"/>
  <sheetViews>
    <sheetView topLeftCell="A78" zoomScaleNormal="100" workbookViewId="0">
      <selection activeCell="B25" sqref="B25"/>
    </sheetView>
  </sheetViews>
  <sheetFormatPr defaultColWidth="8.77734375" defaultRowHeight="17.399999999999999" x14ac:dyDescent="0.35"/>
  <cols>
    <col min="1" max="1" width="86.77734375" style="11" customWidth="1"/>
    <col min="2" max="2" width="8.77734375" style="119"/>
    <col min="3" max="3" width="28.77734375" style="13" customWidth="1"/>
    <col min="4" max="4" width="21.77734375" style="3" customWidth="1"/>
    <col min="5" max="8" width="27.77734375" style="3" customWidth="1"/>
    <col min="9" max="9" width="25.77734375" style="3" customWidth="1"/>
    <col min="10" max="16384" width="8.77734375" style="3"/>
  </cols>
  <sheetData>
    <row r="1" spans="1:8" ht="18" x14ac:dyDescent="0.35">
      <c r="A1" s="46" t="s">
        <v>24</v>
      </c>
      <c r="B1" s="52"/>
      <c r="C1" s="45" t="s">
        <v>11</v>
      </c>
    </row>
    <row r="2" spans="1:8" ht="18.75" customHeight="1" x14ac:dyDescent="0.35">
      <c r="A2" s="46" t="s">
        <v>23</v>
      </c>
      <c r="B2" s="53"/>
      <c r="C2" s="45" t="s">
        <v>11</v>
      </c>
      <c r="E2" s="158" t="s">
        <v>40</v>
      </c>
      <c r="F2" s="158"/>
      <c r="G2" s="158"/>
      <c r="H2" s="158"/>
    </row>
    <row r="3" spans="1:8" ht="18.75" customHeight="1" x14ac:dyDescent="0.35">
      <c r="A3" s="46" t="s">
        <v>22</v>
      </c>
      <c r="B3" s="53"/>
      <c r="C3" s="45" t="s">
        <v>11</v>
      </c>
      <c r="E3" s="158"/>
      <c r="F3" s="158"/>
      <c r="G3" s="158"/>
      <c r="H3" s="158"/>
    </row>
    <row r="4" spans="1:8" ht="18.75" customHeight="1" x14ac:dyDescent="0.35">
      <c r="A4" s="25" t="s">
        <v>59</v>
      </c>
      <c r="B4" s="53"/>
      <c r="C4" s="42" t="s">
        <v>69</v>
      </c>
      <c r="E4" s="158"/>
      <c r="F4" s="158"/>
      <c r="G4" s="158"/>
      <c r="H4" s="158"/>
    </row>
    <row r="5" spans="1:8" ht="18.75" customHeight="1" x14ac:dyDescent="0.35">
      <c r="A5" s="25" t="s">
        <v>46</v>
      </c>
      <c r="B5" s="53"/>
      <c r="C5" s="42" t="s">
        <v>69</v>
      </c>
      <c r="E5" s="83" t="s">
        <v>11</v>
      </c>
      <c r="F5" s="84" t="s">
        <v>69</v>
      </c>
      <c r="G5" s="85" t="s">
        <v>3</v>
      </c>
      <c r="H5" s="86" t="s">
        <v>35</v>
      </c>
    </row>
    <row r="6" spans="1:8" ht="18.75" customHeight="1" x14ac:dyDescent="0.35">
      <c r="A6" s="25" t="s">
        <v>45</v>
      </c>
      <c r="B6" s="53"/>
      <c r="C6" s="42" t="s">
        <v>69</v>
      </c>
      <c r="E6" s="87" t="s">
        <v>6</v>
      </c>
      <c r="F6" s="88" t="s">
        <v>0</v>
      </c>
      <c r="G6" s="89" t="s">
        <v>34</v>
      </c>
      <c r="H6" s="90" t="s">
        <v>4</v>
      </c>
    </row>
    <row r="7" spans="1:8" ht="18.75" customHeight="1" x14ac:dyDescent="0.35">
      <c r="A7" s="25" t="s">
        <v>44</v>
      </c>
      <c r="B7" s="53"/>
      <c r="C7" s="42" t="s">
        <v>69</v>
      </c>
      <c r="E7" s="91" t="s">
        <v>10</v>
      </c>
      <c r="F7" s="92" t="s">
        <v>9</v>
      </c>
      <c r="G7" s="93" t="s">
        <v>39</v>
      </c>
      <c r="H7" s="94" t="s">
        <v>38</v>
      </c>
    </row>
    <row r="8" spans="1:8" ht="18.75" customHeight="1" x14ac:dyDescent="0.35">
      <c r="A8" s="25" t="s">
        <v>50</v>
      </c>
      <c r="B8" s="53"/>
      <c r="C8" s="42" t="s">
        <v>69</v>
      </c>
      <c r="E8" s="95" t="s">
        <v>5</v>
      </c>
      <c r="F8" s="96" t="s">
        <v>1</v>
      </c>
      <c r="G8" s="97" t="s">
        <v>42</v>
      </c>
      <c r="H8" s="98" t="s">
        <v>7</v>
      </c>
    </row>
    <row r="9" spans="1:8" ht="18" x14ac:dyDescent="0.35">
      <c r="A9" s="25" t="s">
        <v>68</v>
      </c>
      <c r="B9" s="53"/>
      <c r="C9" s="42" t="s">
        <v>69</v>
      </c>
      <c r="E9" s="116"/>
      <c r="F9" s="116"/>
      <c r="G9" s="116"/>
      <c r="H9" s="116"/>
    </row>
    <row r="10" spans="1:8" ht="18.75" customHeight="1" x14ac:dyDescent="0.35">
      <c r="A10" s="25" t="s">
        <v>97</v>
      </c>
      <c r="B10" s="53"/>
      <c r="C10" s="42" t="s">
        <v>69</v>
      </c>
      <c r="E10" s="61"/>
      <c r="F10" s="62"/>
      <c r="G10" s="63"/>
      <c r="H10" s="64"/>
    </row>
    <row r="11" spans="1:8" ht="18.75" customHeight="1" x14ac:dyDescent="0.35">
      <c r="A11" s="25" t="s">
        <v>104</v>
      </c>
      <c r="B11" s="53"/>
      <c r="C11" s="42" t="s">
        <v>69</v>
      </c>
      <c r="E11" s="61"/>
      <c r="F11" s="62"/>
      <c r="G11" s="63"/>
      <c r="H11" s="64"/>
    </row>
    <row r="12" spans="1:8" ht="18.75" customHeight="1" x14ac:dyDescent="0.35">
      <c r="A12" s="25" t="s">
        <v>107</v>
      </c>
      <c r="B12" s="53"/>
      <c r="C12" s="42" t="s">
        <v>69</v>
      </c>
      <c r="E12" s="61"/>
      <c r="F12" s="62"/>
      <c r="G12" s="63"/>
      <c r="H12" s="64"/>
    </row>
    <row r="13" spans="1:8" ht="18.75" customHeight="1" x14ac:dyDescent="0.35">
      <c r="A13" s="25" t="s">
        <v>105</v>
      </c>
      <c r="B13" s="53"/>
      <c r="C13" s="42" t="s">
        <v>69</v>
      </c>
      <c r="E13" s="61"/>
      <c r="F13" s="62"/>
      <c r="G13" s="63"/>
      <c r="H13" s="64"/>
    </row>
    <row r="14" spans="1:8" ht="18.75" customHeight="1" x14ac:dyDescent="0.35">
      <c r="A14" s="27" t="s">
        <v>62</v>
      </c>
      <c r="B14" s="53"/>
      <c r="C14" s="43" t="s">
        <v>3</v>
      </c>
      <c r="E14" s="61"/>
      <c r="F14" s="62"/>
      <c r="G14" s="63"/>
      <c r="H14" s="64"/>
    </row>
    <row r="15" spans="1:8" ht="18.75" customHeight="1" x14ac:dyDescent="0.35">
      <c r="A15" s="27" t="s">
        <v>113</v>
      </c>
      <c r="B15" s="53"/>
      <c r="C15" s="43" t="s">
        <v>3</v>
      </c>
      <c r="H15" s="22"/>
    </row>
    <row r="16" spans="1:8" ht="18.75" customHeight="1" x14ac:dyDescent="0.35">
      <c r="A16" s="27" t="s">
        <v>133</v>
      </c>
      <c r="B16" s="53"/>
      <c r="C16" s="43" t="s">
        <v>3</v>
      </c>
      <c r="H16" s="22"/>
    </row>
    <row r="17" spans="1:3" ht="18.75" customHeight="1" x14ac:dyDescent="0.35">
      <c r="A17" s="27" t="s">
        <v>75</v>
      </c>
      <c r="B17" s="53"/>
      <c r="C17" s="43" t="s">
        <v>3</v>
      </c>
    </row>
    <row r="18" spans="1:3" ht="19.5" customHeight="1" x14ac:dyDescent="0.35">
      <c r="A18" s="27" t="s">
        <v>76</v>
      </c>
      <c r="B18" s="53"/>
      <c r="C18" s="43" t="s">
        <v>3</v>
      </c>
    </row>
    <row r="19" spans="1:3" ht="18" x14ac:dyDescent="0.35">
      <c r="A19" s="27" t="s">
        <v>63</v>
      </c>
      <c r="B19" s="53"/>
      <c r="C19" s="43" t="s">
        <v>3</v>
      </c>
    </row>
    <row r="20" spans="1:3" ht="18" x14ac:dyDescent="0.35">
      <c r="A20" s="27" t="s">
        <v>77</v>
      </c>
      <c r="B20" s="53"/>
      <c r="C20" s="43" t="s">
        <v>3</v>
      </c>
    </row>
    <row r="21" spans="1:3" ht="18" x14ac:dyDescent="0.35">
      <c r="A21" s="27" t="s">
        <v>64</v>
      </c>
      <c r="B21" s="53"/>
      <c r="C21" s="43" t="s">
        <v>3</v>
      </c>
    </row>
    <row r="22" spans="1:3" ht="18" x14ac:dyDescent="0.35">
      <c r="A22" s="28" t="s">
        <v>36</v>
      </c>
      <c r="B22" s="53"/>
      <c r="C22" s="44" t="s">
        <v>35</v>
      </c>
    </row>
    <row r="23" spans="1:3" ht="18" x14ac:dyDescent="0.35">
      <c r="A23" s="28" t="s">
        <v>37</v>
      </c>
      <c r="B23" s="53"/>
      <c r="C23" s="44" t="s">
        <v>35</v>
      </c>
    </row>
    <row r="24" spans="1:3" ht="18" x14ac:dyDescent="0.35">
      <c r="A24" s="28" t="s">
        <v>85</v>
      </c>
      <c r="B24" s="53"/>
      <c r="C24" s="44" t="s">
        <v>35</v>
      </c>
    </row>
    <row r="25" spans="1:3" ht="18" x14ac:dyDescent="0.35">
      <c r="A25" s="28" t="s">
        <v>79</v>
      </c>
      <c r="B25" s="53"/>
      <c r="C25" s="44" t="s">
        <v>35</v>
      </c>
    </row>
    <row r="26" spans="1:3" ht="18" x14ac:dyDescent="0.35">
      <c r="A26" s="29" t="s">
        <v>81</v>
      </c>
      <c r="B26" s="53"/>
      <c r="C26" s="15" t="s">
        <v>6</v>
      </c>
    </row>
    <row r="27" spans="1:3" ht="18" x14ac:dyDescent="0.35">
      <c r="A27" s="29" t="s">
        <v>82</v>
      </c>
      <c r="B27" s="53"/>
      <c r="C27" s="15" t="s">
        <v>6</v>
      </c>
    </row>
    <row r="28" spans="1:3" ht="18" x14ac:dyDescent="0.35">
      <c r="A28" s="29" t="s">
        <v>83</v>
      </c>
      <c r="B28" s="53"/>
      <c r="C28" s="15" t="s">
        <v>6</v>
      </c>
    </row>
    <row r="29" spans="1:3" ht="18" x14ac:dyDescent="0.35">
      <c r="A29" s="30" t="s">
        <v>122</v>
      </c>
      <c r="B29" s="54"/>
      <c r="C29" s="31" t="s">
        <v>65</v>
      </c>
    </row>
    <row r="30" spans="1:3" ht="18" x14ac:dyDescent="0.35">
      <c r="A30" s="30" t="s">
        <v>66</v>
      </c>
      <c r="B30" s="53"/>
      <c r="C30" s="31" t="s">
        <v>65</v>
      </c>
    </row>
    <row r="31" spans="1:3" ht="18.75" customHeight="1" x14ac:dyDescent="0.35">
      <c r="A31" s="30" t="s">
        <v>121</v>
      </c>
      <c r="B31" s="53"/>
      <c r="C31" s="31" t="s">
        <v>65</v>
      </c>
    </row>
    <row r="32" spans="1:3" ht="18.75" customHeight="1" x14ac:dyDescent="0.35">
      <c r="A32" s="30" t="s">
        <v>120</v>
      </c>
      <c r="B32" s="55"/>
      <c r="C32" s="31" t="s">
        <v>65</v>
      </c>
    </row>
    <row r="33" spans="1:8" ht="18.75" customHeight="1" x14ac:dyDescent="0.35">
      <c r="A33" s="30" t="s">
        <v>123</v>
      </c>
      <c r="B33" s="52"/>
      <c r="C33" s="31" t="s">
        <v>65</v>
      </c>
    </row>
    <row r="34" spans="1:8" ht="18.75" customHeight="1" x14ac:dyDescent="0.35">
      <c r="A34" s="30" t="s">
        <v>124</v>
      </c>
      <c r="B34" s="55"/>
      <c r="C34" s="31" t="s">
        <v>65</v>
      </c>
    </row>
    <row r="35" spans="1:8" ht="18.75" customHeight="1" x14ac:dyDescent="0.35">
      <c r="A35" s="30" t="s">
        <v>67</v>
      </c>
      <c r="B35" s="53"/>
      <c r="C35" s="31" t="s">
        <v>65</v>
      </c>
      <c r="E35" s="158" t="s">
        <v>40</v>
      </c>
      <c r="F35" s="158"/>
      <c r="G35" s="158"/>
      <c r="H35" s="158"/>
    </row>
    <row r="36" spans="1:8" ht="18.75" customHeight="1" x14ac:dyDescent="0.35">
      <c r="A36" s="30" t="s">
        <v>125</v>
      </c>
      <c r="B36" s="53"/>
      <c r="C36" s="31" t="s">
        <v>65</v>
      </c>
      <c r="E36" s="158"/>
      <c r="F36" s="158"/>
      <c r="G36" s="158"/>
      <c r="H36" s="158"/>
    </row>
    <row r="37" spans="1:8" ht="18.75" customHeight="1" x14ac:dyDescent="0.35">
      <c r="A37" s="30" t="s">
        <v>126</v>
      </c>
      <c r="B37" s="53"/>
      <c r="C37" s="31" t="s">
        <v>65</v>
      </c>
      <c r="E37" s="158"/>
      <c r="F37" s="158"/>
      <c r="G37" s="158"/>
      <c r="H37" s="158"/>
    </row>
    <row r="38" spans="1:8" ht="18.75" customHeight="1" x14ac:dyDescent="0.35">
      <c r="A38" s="32" t="s">
        <v>52</v>
      </c>
      <c r="B38" s="53"/>
      <c r="C38" s="16" t="s">
        <v>34</v>
      </c>
      <c r="E38" s="83" t="str">
        <f t="shared" ref="E38:H40" si="0">E5</f>
        <v>ACCESS</v>
      </c>
      <c r="F38" s="84" t="str">
        <f t="shared" si="0"/>
        <v>BORROW/ USE (in library)</v>
      </c>
      <c r="G38" s="85" t="str">
        <f t="shared" si="0"/>
        <v>COMPUTER BOOKING</v>
      </c>
      <c r="H38" s="86" t="str">
        <f t="shared" si="0"/>
        <v>COUNCIL</v>
      </c>
    </row>
    <row r="39" spans="1:8" ht="18.75" customHeight="1" x14ac:dyDescent="0.35">
      <c r="A39" s="32" t="s">
        <v>54</v>
      </c>
      <c r="B39" s="53"/>
      <c r="C39" s="16" t="s">
        <v>34</v>
      </c>
      <c r="E39" s="87" t="str">
        <f t="shared" si="0"/>
        <v>ERESOURCES</v>
      </c>
      <c r="F39" s="88" t="str">
        <f t="shared" si="0"/>
        <v>EVENTS</v>
      </c>
      <c r="G39" s="89" t="str">
        <f t="shared" si="0"/>
        <v>FACILITIES</v>
      </c>
      <c r="H39" s="90" t="str">
        <f t="shared" si="0"/>
        <v>INFORMATION</v>
      </c>
    </row>
    <row r="40" spans="1:8" ht="18.75" customHeight="1" x14ac:dyDescent="0.35">
      <c r="A40" s="32" t="s">
        <v>53</v>
      </c>
      <c r="B40" s="53"/>
      <c r="C40" s="16" t="s">
        <v>34</v>
      </c>
      <c r="E40" s="91" t="str">
        <f t="shared" si="0"/>
        <v>JP</v>
      </c>
      <c r="F40" s="92" t="str">
        <f t="shared" si="0"/>
        <v>LOCATION</v>
      </c>
      <c r="G40" s="93" t="str">
        <f t="shared" si="0"/>
        <v xml:space="preserve">MERCHANDISE </v>
      </c>
      <c r="H40" s="94" t="str">
        <f t="shared" si="0"/>
        <v>PRINT /SCAN /COPY</v>
      </c>
    </row>
    <row r="41" spans="1:8" ht="18.75" customHeight="1" x14ac:dyDescent="0.35">
      <c r="A41" s="32" t="s">
        <v>56</v>
      </c>
      <c r="B41" s="53"/>
      <c r="C41" s="16" t="s">
        <v>34</v>
      </c>
      <c r="E41" s="95" t="str">
        <f t="shared" ref="E41:H41" si="1">E8</f>
        <v>PROCESS</v>
      </c>
      <c r="F41" s="96" t="str">
        <f t="shared" si="1"/>
        <v>REGISTRATION</v>
      </c>
      <c r="G41" s="97" t="str">
        <f t="shared" si="1"/>
        <v>RESERVATIONS</v>
      </c>
      <c r="H41" s="98" t="str">
        <f t="shared" si="1"/>
        <v>TECHNOLOGY</v>
      </c>
    </row>
    <row r="42" spans="1:8" ht="18.75" customHeight="1" x14ac:dyDescent="0.35">
      <c r="A42" s="32" t="s">
        <v>57</v>
      </c>
      <c r="B42" s="53"/>
      <c r="C42" s="16" t="s">
        <v>34</v>
      </c>
    </row>
    <row r="43" spans="1:8" ht="18.75" customHeight="1" x14ac:dyDescent="0.35">
      <c r="A43" s="32" t="s">
        <v>55</v>
      </c>
      <c r="B43" s="53"/>
      <c r="C43" s="16" t="s">
        <v>34</v>
      </c>
    </row>
    <row r="44" spans="1:8" ht="18.75" customHeight="1" x14ac:dyDescent="0.35">
      <c r="A44" s="32" t="s">
        <v>84</v>
      </c>
      <c r="B44" s="53"/>
      <c r="C44" s="16" t="s">
        <v>34</v>
      </c>
    </row>
    <row r="45" spans="1:8" ht="18.75" customHeight="1" x14ac:dyDescent="0.35">
      <c r="A45" s="33" t="s">
        <v>19</v>
      </c>
      <c r="B45" s="53"/>
      <c r="C45" s="20" t="s">
        <v>4</v>
      </c>
    </row>
    <row r="46" spans="1:8" ht="18.75" customHeight="1" x14ac:dyDescent="0.35">
      <c r="A46" s="33" t="s">
        <v>93</v>
      </c>
      <c r="B46" s="53"/>
      <c r="C46" s="20" t="s">
        <v>4</v>
      </c>
    </row>
    <row r="47" spans="1:8" ht="18.75" customHeight="1" x14ac:dyDescent="0.35">
      <c r="A47" s="33" t="s">
        <v>94</v>
      </c>
      <c r="B47" s="53"/>
      <c r="C47" s="20" t="s">
        <v>4</v>
      </c>
    </row>
    <row r="48" spans="1:8" ht="18.75" customHeight="1" x14ac:dyDescent="0.35">
      <c r="A48" s="33" t="s">
        <v>88</v>
      </c>
      <c r="B48" s="53"/>
      <c r="C48" s="20" t="s">
        <v>4</v>
      </c>
    </row>
    <row r="49" spans="1:3" ht="18.75" customHeight="1" x14ac:dyDescent="0.35">
      <c r="A49" s="33" t="s">
        <v>95</v>
      </c>
      <c r="B49" s="53"/>
      <c r="C49" s="20" t="s">
        <v>4</v>
      </c>
    </row>
    <row r="50" spans="1:3" ht="18.75" customHeight="1" x14ac:dyDescent="0.35">
      <c r="A50" s="33" t="s">
        <v>102</v>
      </c>
      <c r="B50" s="53"/>
      <c r="C50" s="20" t="s">
        <v>4</v>
      </c>
    </row>
    <row r="51" spans="1:3" ht="18.75" customHeight="1" x14ac:dyDescent="0.35">
      <c r="A51" s="33" t="s">
        <v>109</v>
      </c>
      <c r="B51" s="53"/>
      <c r="C51" s="20" t="s">
        <v>4</v>
      </c>
    </row>
    <row r="52" spans="1:3" ht="18.75" customHeight="1" x14ac:dyDescent="0.35">
      <c r="A52" s="33" t="s">
        <v>119</v>
      </c>
      <c r="B52" s="53"/>
      <c r="C52" s="20" t="s">
        <v>4</v>
      </c>
    </row>
    <row r="53" spans="1:3" ht="18.75" customHeight="1" x14ac:dyDescent="0.35">
      <c r="A53" s="34" t="s">
        <v>25</v>
      </c>
      <c r="B53" s="53"/>
      <c r="C53" s="18" t="s">
        <v>10</v>
      </c>
    </row>
    <row r="54" spans="1:3" ht="18.75" customHeight="1" x14ac:dyDescent="0.35">
      <c r="A54" s="34" t="s">
        <v>33</v>
      </c>
      <c r="B54" s="55"/>
      <c r="C54" s="18" t="s">
        <v>10</v>
      </c>
    </row>
    <row r="55" spans="1:3" ht="18.75" customHeight="1" x14ac:dyDescent="0.35">
      <c r="A55" s="34" t="s">
        <v>26</v>
      </c>
      <c r="B55" s="52"/>
      <c r="C55" s="18" t="s">
        <v>10</v>
      </c>
    </row>
    <row r="56" spans="1:3" ht="18.75" customHeight="1" x14ac:dyDescent="0.35">
      <c r="A56" s="34" t="s">
        <v>30</v>
      </c>
      <c r="B56" s="53"/>
      <c r="C56" s="18" t="s">
        <v>10</v>
      </c>
    </row>
    <row r="57" spans="1:3" ht="18.75" customHeight="1" x14ac:dyDescent="0.35">
      <c r="A57" s="35" t="s">
        <v>98</v>
      </c>
      <c r="B57" s="53"/>
      <c r="C57" s="21" t="s">
        <v>9</v>
      </c>
    </row>
    <row r="58" spans="1:3" ht="18.75" customHeight="1" x14ac:dyDescent="0.35">
      <c r="A58" s="35" t="s">
        <v>89</v>
      </c>
      <c r="B58" s="53"/>
      <c r="C58" s="21" t="s">
        <v>9</v>
      </c>
    </row>
    <row r="59" spans="1:3" ht="18.75" customHeight="1" x14ac:dyDescent="0.35">
      <c r="A59" s="35" t="s">
        <v>87</v>
      </c>
      <c r="B59" s="53"/>
      <c r="C59" s="21" t="s">
        <v>9</v>
      </c>
    </row>
    <row r="60" spans="1:3" ht="18.75" customHeight="1" x14ac:dyDescent="0.35">
      <c r="A60" s="35" t="s">
        <v>90</v>
      </c>
      <c r="B60" s="53"/>
      <c r="C60" s="21" t="s">
        <v>9</v>
      </c>
    </row>
    <row r="61" spans="1:3" ht="18.75" customHeight="1" x14ac:dyDescent="0.35">
      <c r="A61" s="35" t="s">
        <v>86</v>
      </c>
      <c r="B61" s="53"/>
      <c r="C61" s="21" t="s">
        <v>9</v>
      </c>
    </row>
    <row r="62" spans="1:3" ht="18.75" customHeight="1" x14ac:dyDescent="0.35">
      <c r="A62" s="35" t="s">
        <v>91</v>
      </c>
      <c r="B62" s="53"/>
      <c r="C62" s="21" t="s">
        <v>9</v>
      </c>
    </row>
    <row r="63" spans="1:3" ht="18.75" customHeight="1" x14ac:dyDescent="0.35">
      <c r="A63" s="35" t="s">
        <v>92</v>
      </c>
      <c r="B63" s="53"/>
      <c r="C63" s="21" t="s">
        <v>9</v>
      </c>
    </row>
    <row r="64" spans="1:3" ht="18.75" customHeight="1" x14ac:dyDescent="0.35">
      <c r="A64" s="35" t="s">
        <v>51</v>
      </c>
      <c r="B64" s="55"/>
      <c r="C64" s="21" t="s">
        <v>9</v>
      </c>
    </row>
    <row r="65" spans="1:8" ht="18.75" customHeight="1" x14ac:dyDescent="0.35">
      <c r="A65" s="35" t="s">
        <v>60</v>
      </c>
      <c r="B65" s="55"/>
      <c r="C65" s="21" t="s">
        <v>9</v>
      </c>
    </row>
    <row r="66" spans="1:8" ht="18.75" customHeight="1" x14ac:dyDescent="0.35">
      <c r="A66" s="35" t="s">
        <v>58</v>
      </c>
      <c r="B66" s="55"/>
      <c r="C66" s="21" t="s">
        <v>9</v>
      </c>
    </row>
    <row r="67" spans="1:8" ht="18.75" customHeight="1" x14ac:dyDescent="0.35">
      <c r="A67" s="36" t="s">
        <v>106</v>
      </c>
      <c r="B67" s="55"/>
      <c r="C67" s="14" t="s">
        <v>8</v>
      </c>
    </row>
    <row r="68" spans="1:8" ht="18.75" customHeight="1" x14ac:dyDescent="0.35">
      <c r="A68" s="36" t="s">
        <v>108</v>
      </c>
      <c r="B68" s="52"/>
      <c r="C68" s="14" t="s">
        <v>8</v>
      </c>
      <c r="E68" s="158" t="s">
        <v>40</v>
      </c>
      <c r="F68" s="158"/>
      <c r="G68" s="158"/>
      <c r="H68" s="158"/>
    </row>
    <row r="69" spans="1:8" ht="18.75" customHeight="1" x14ac:dyDescent="0.35">
      <c r="A69" s="36" t="s">
        <v>132</v>
      </c>
      <c r="B69" s="53"/>
      <c r="C69" s="14" t="s">
        <v>8</v>
      </c>
      <c r="E69" s="158"/>
      <c r="F69" s="158"/>
      <c r="G69" s="158"/>
      <c r="H69" s="158"/>
    </row>
    <row r="70" spans="1:8" ht="18.75" customHeight="1" x14ac:dyDescent="0.35">
      <c r="A70" s="37" t="s">
        <v>17</v>
      </c>
      <c r="B70" s="53"/>
      <c r="C70" s="38" t="s">
        <v>2</v>
      </c>
      <c r="E70" s="158"/>
      <c r="F70" s="158"/>
      <c r="G70" s="158"/>
      <c r="H70" s="158"/>
    </row>
    <row r="71" spans="1:8" ht="18.75" customHeight="1" x14ac:dyDescent="0.35">
      <c r="A71" s="37" t="s">
        <v>13</v>
      </c>
      <c r="B71" s="53"/>
      <c r="C71" s="38" t="s">
        <v>2</v>
      </c>
      <c r="E71" s="83" t="str">
        <f t="shared" ref="E71:H73" si="2">E5</f>
        <v>ACCESS</v>
      </c>
      <c r="F71" s="84" t="str">
        <f t="shared" si="2"/>
        <v>BORROW/ USE (in library)</v>
      </c>
      <c r="G71" s="85" t="str">
        <f t="shared" si="2"/>
        <v>COMPUTER BOOKING</v>
      </c>
      <c r="H71" s="86" t="str">
        <f t="shared" si="2"/>
        <v>COUNCIL</v>
      </c>
    </row>
    <row r="72" spans="1:8" ht="18.75" customHeight="1" x14ac:dyDescent="0.35">
      <c r="A72" s="37" t="s">
        <v>114</v>
      </c>
      <c r="B72" s="53"/>
      <c r="C72" s="38" t="s">
        <v>2</v>
      </c>
      <c r="E72" s="87" t="str">
        <f>E6</f>
        <v>ERESOURCES</v>
      </c>
      <c r="F72" s="88" t="str">
        <f t="shared" si="2"/>
        <v>EVENTS</v>
      </c>
      <c r="G72" s="89" t="str">
        <f t="shared" si="2"/>
        <v>FACILITIES</v>
      </c>
      <c r="H72" s="90" t="str">
        <f t="shared" si="2"/>
        <v>INFORMATION</v>
      </c>
    </row>
    <row r="73" spans="1:8" ht="18.75" customHeight="1" x14ac:dyDescent="0.35">
      <c r="A73" s="37" t="s">
        <v>48</v>
      </c>
      <c r="B73" s="53"/>
      <c r="C73" s="38" t="s">
        <v>2</v>
      </c>
      <c r="E73" s="91" t="str">
        <f t="shared" si="2"/>
        <v>JP</v>
      </c>
      <c r="F73" s="92" t="str">
        <f t="shared" si="2"/>
        <v>LOCATION</v>
      </c>
      <c r="G73" s="93" t="str">
        <f t="shared" si="2"/>
        <v xml:space="preserve">MERCHANDISE </v>
      </c>
      <c r="H73" s="94" t="str">
        <f t="shared" si="2"/>
        <v>PRINT /SCAN /COPY</v>
      </c>
    </row>
    <row r="74" spans="1:8" ht="18.75" customHeight="1" x14ac:dyDescent="0.35">
      <c r="A74" s="37" t="s">
        <v>12</v>
      </c>
      <c r="B74" s="55"/>
      <c r="C74" s="38" t="s">
        <v>2</v>
      </c>
      <c r="E74" s="95" t="str">
        <f t="shared" ref="E74:H74" si="3">E8</f>
        <v>PROCESS</v>
      </c>
      <c r="F74" s="96" t="str">
        <f t="shared" si="3"/>
        <v>REGISTRATION</v>
      </c>
      <c r="G74" s="97" t="str">
        <f t="shared" si="3"/>
        <v>RESERVATIONS</v>
      </c>
      <c r="H74" s="98" t="str">
        <f t="shared" si="3"/>
        <v>TECHNOLOGY</v>
      </c>
    </row>
    <row r="75" spans="1:8" ht="18.75" customHeight="1" x14ac:dyDescent="0.35">
      <c r="A75" s="37" t="s">
        <v>49</v>
      </c>
      <c r="B75" s="53"/>
      <c r="C75" s="38" t="s">
        <v>2</v>
      </c>
    </row>
    <row r="76" spans="1:8" ht="18.75" customHeight="1" x14ac:dyDescent="0.35">
      <c r="A76" s="37" t="s">
        <v>27</v>
      </c>
      <c r="B76" s="53"/>
      <c r="C76" s="38" t="s">
        <v>2</v>
      </c>
    </row>
    <row r="77" spans="1:8" ht="18.75" customHeight="1" x14ac:dyDescent="0.35">
      <c r="A77" s="37" t="s">
        <v>103</v>
      </c>
      <c r="B77" s="53"/>
      <c r="C77" s="38" t="s">
        <v>2</v>
      </c>
    </row>
    <row r="78" spans="1:8" ht="18.75" customHeight="1" x14ac:dyDescent="0.35">
      <c r="A78" s="37" t="s">
        <v>99</v>
      </c>
      <c r="B78" s="53"/>
      <c r="C78" s="38" t="s">
        <v>2</v>
      </c>
    </row>
    <row r="79" spans="1:8" ht="18.75" customHeight="1" x14ac:dyDescent="0.35">
      <c r="A79" s="37" t="s">
        <v>100</v>
      </c>
      <c r="B79" s="53"/>
      <c r="C79" s="38" t="s">
        <v>2</v>
      </c>
    </row>
    <row r="80" spans="1:8" ht="18.75" customHeight="1" x14ac:dyDescent="0.35">
      <c r="A80" s="26" t="s">
        <v>16</v>
      </c>
      <c r="B80" s="53"/>
      <c r="C80" s="17" t="s">
        <v>5</v>
      </c>
    </row>
    <row r="81" spans="1:3" ht="18.75" customHeight="1" x14ac:dyDescent="0.35">
      <c r="A81" s="26" t="s">
        <v>110</v>
      </c>
      <c r="B81" s="53"/>
      <c r="C81" s="17" t="s">
        <v>5</v>
      </c>
    </row>
    <row r="82" spans="1:3" ht="18.75" customHeight="1" x14ac:dyDescent="0.35">
      <c r="A82" s="26" t="s">
        <v>71</v>
      </c>
      <c r="B82" s="53"/>
      <c r="C82" s="17" t="s">
        <v>5</v>
      </c>
    </row>
    <row r="83" spans="1:3" ht="18.75" customHeight="1" x14ac:dyDescent="0.35">
      <c r="A83" s="26" t="s">
        <v>127</v>
      </c>
      <c r="B83" s="53"/>
      <c r="C83" s="17" t="s">
        <v>5</v>
      </c>
    </row>
    <row r="84" spans="1:3" ht="18.75" customHeight="1" x14ac:dyDescent="0.35">
      <c r="A84" s="26" t="s">
        <v>128</v>
      </c>
      <c r="B84" s="53"/>
      <c r="C84" s="17" t="s">
        <v>5</v>
      </c>
    </row>
    <row r="85" spans="1:3" ht="18.75" customHeight="1" x14ac:dyDescent="0.35">
      <c r="A85" s="26" t="s">
        <v>129</v>
      </c>
      <c r="B85" s="53"/>
      <c r="C85" s="17" t="s">
        <v>5</v>
      </c>
    </row>
    <row r="86" spans="1:3" ht="18.75" customHeight="1" x14ac:dyDescent="0.35">
      <c r="A86" s="26" t="s">
        <v>72</v>
      </c>
      <c r="B86" s="53"/>
      <c r="C86" s="17" t="s">
        <v>5</v>
      </c>
    </row>
    <row r="87" spans="1:3" ht="18.75" customHeight="1" x14ac:dyDescent="0.35">
      <c r="A87" s="26" t="s">
        <v>61</v>
      </c>
      <c r="B87" s="53"/>
      <c r="C87" s="17" t="s">
        <v>5</v>
      </c>
    </row>
    <row r="88" spans="1:3" ht="18.75" customHeight="1" x14ac:dyDescent="0.35">
      <c r="A88" s="26" t="s">
        <v>21</v>
      </c>
      <c r="B88" s="53"/>
      <c r="C88" s="17" t="s">
        <v>5</v>
      </c>
    </row>
    <row r="89" spans="1:3" ht="18.75" customHeight="1" x14ac:dyDescent="0.35">
      <c r="A89" s="26" t="s">
        <v>130</v>
      </c>
      <c r="B89" s="53"/>
      <c r="C89" s="17" t="s">
        <v>5</v>
      </c>
    </row>
    <row r="90" spans="1:3" ht="18.75" customHeight="1" x14ac:dyDescent="0.35">
      <c r="A90" s="26" t="s">
        <v>131</v>
      </c>
      <c r="B90" s="53"/>
      <c r="C90" s="17" t="s">
        <v>5</v>
      </c>
    </row>
    <row r="91" spans="1:3" ht="18.75" customHeight="1" x14ac:dyDescent="0.35">
      <c r="A91" s="26" t="s">
        <v>70</v>
      </c>
      <c r="B91" s="53"/>
      <c r="C91" s="17" t="s">
        <v>5</v>
      </c>
    </row>
    <row r="92" spans="1:3" ht="18.75" customHeight="1" x14ac:dyDescent="0.35">
      <c r="A92" s="26" t="s">
        <v>101</v>
      </c>
      <c r="B92" s="53"/>
      <c r="C92" s="17" t="s">
        <v>5</v>
      </c>
    </row>
    <row r="93" spans="1:3" ht="18.75" customHeight="1" x14ac:dyDescent="0.35">
      <c r="A93" s="26" t="s">
        <v>29</v>
      </c>
      <c r="B93" s="53"/>
      <c r="C93" s="17" t="s">
        <v>5</v>
      </c>
    </row>
    <row r="94" spans="1:3" ht="18.75" customHeight="1" x14ac:dyDescent="0.35">
      <c r="A94" s="26" t="s">
        <v>78</v>
      </c>
      <c r="B94" s="53"/>
      <c r="C94" s="17" t="s">
        <v>5</v>
      </c>
    </row>
    <row r="95" spans="1:3" ht="18.75" customHeight="1" x14ac:dyDescent="0.35">
      <c r="A95" s="26" t="s">
        <v>73</v>
      </c>
      <c r="B95" s="53"/>
      <c r="C95" s="17" t="s">
        <v>5</v>
      </c>
    </row>
    <row r="96" spans="1:3" ht="18.75" customHeight="1" x14ac:dyDescent="0.35">
      <c r="A96" s="26" t="s">
        <v>74</v>
      </c>
      <c r="B96" s="53"/>
      <c r="C96" s="17" t="s">
        <v>5</v>
      </c>
    </row>
    <row r="97" spans="1:8" ht="18.75" customHeight="1" x14ac:dyDescent="0.35">
      <c r="A97" s="39" t="s">
        <v>18</v>
      </c>
      <c r="B97" s="53"/>
      <c r="C97" s="24" t="s">
        <v>1</v>
      </c>
    </row>
    <row r="98" spans="1:8" ht="18.75" customHeight="1" x14ac:dyDescent="0.35">
      <c r="A98" s="39" t="s">
        <v>14</v>
      </c>
      <c r="B98" s="55"/>
      <c r="C98" s="24" t="s">
        <v>1</v>
      </c>
    </row>
    <row r="99" spans="1:8" ht="18.75" customHeight="1" x14ac:dyDescent="0.35">
      <c r="A99" s="39" t="s">
        <v>47</v>
      </c>
      <c r="B99" s="55"/>
      <c r="C99" s="24" t="s">
        <v>1</v>
      </c>
    </row>
    <row r="100" spans="1:8" ht="18" x14ac:dyDescent="0.35">
      <c r="A100" s="40" t="s">
        <v>20</v>
      </c>
      <c r="B100" s="55"/>
      <c r="C100" s="19" t="s">
        <v>41</v>
      </c>
      <c r="E100" s="10"/>
      <c r="F100" s="10"/>
      <c r="G100" s="10"/>
      <c r="H100" s="10"/>
    </row>
    <row r="101" spans="1:8" ht="18" x14ac:dyDescent="0.35">
      <c r="A101" s="40" t="s">
        <v>111</v>
      </c>
      <c r="B101" s="55"/>
      <c r="C101" s="19" t="s">
        <v>41</v>
      </c>
      <c r="E101" s="158" t="s">
        <v>40</v>
      </c>
      <c r="F101" s="158"/>
      <c r="G101" s="158"/>
      <c r="H101" s="158"/>
    </row>
    <row r="102" spans="1:8" ht="18" x14ac:dyDescent="0.35">
      <c r="A102" s="40" t="s">
        <v>43</v>
      </c>
      <c r="B102" s="55"/>
      <c r="C102" s="19" t="s">
        <v>41</v>
      </c>
      <c r="E102" s="158"/>
      <c r="F102" s="158"/>
      <c r="G102" s="158"/>
      <c r="H102" s="158"/>
    </row>
    <row r="103" spans="1:8" ht="18" x14ac:dyDescent="0.35">
      <c r="A103" s="40" t="s">
        <v>112</v>
      </c>
      <c r="B103" s="55"/>
      <c r="C103" s="19" t="s">
        <v>41</v>
      </c>
      <c r="E103" s="158"/>
      <c r="F103" s="158"/>
      <c r="G103" s="158"/>
      <c r="H103" s="158"/>
    </row>
    <row r="104" spans="1:8" ht="18" x14ac:dyDescent="0.35">
      <c r="A104" s="41" t="s">
        <v>15</v>
      </c>
      <c r="B104" s="56"/>
      <c r="C104" s="23" t="s">
        <v>7</v>
      </c>
      <c r="E104" s="83" t="s">
        <v>11</v>
      </c>
      <c r="F104" s="84" t="s">
        <v>69</v>
      </c>
      <c r="G104" s="85" t="s">
        <v>3</v>
      </c>
      <c r="H104" s="86" t="s">
        <v>35</v>
      </c>
    </row>
    <row r="105" spans="1:8" ht="18" x14ac:dyDescent="0.35">
      <c r="A105" s="41" t="s">
        <v>115</v>
      </c>
      <c r="B105" s="53"/>
      <c r="C105" s="23" t="s">
        <v>7</v>
      </c>
      <c r="E105" s="87" t="s">
        <v>6</v>
      </c>
      <c r="F105" s="88" t="s">
        <v>0</v>
      </c>
      <c r="G105" s="89" t="s">
        <v>34</v>
      </c>
      <c r="H105" s="90" t="s">
        <v>4</v>
      </c>
    </row>
    <row r="106" spans="1:8" ht="18" x14ac:dyDescent="0.35">
      <c r="A106" s="41" t="s">
        <v>116</v>
      </c>
      <c r="B106" s="53"/>
      <c r="C106" s="23" t="s">
        <v>7</v>
      </c>
      <c r="E106" s="91" t="s">
        <v>10</v>
      </c>
      <c r="F106" s="92" t="s">
        <v>9</v>
      </c>
      <c r="G106" s="93" t="s">
        <v>39</v>
      </c>
      <c r="H106" s="94" t="s">
        <v>38</v>
      </c>
    </row>
    <row r="107" spans="1:8" ht="18" x14ac:dyDescent="0.35">
      <c r="A107" s="41" t="s">
        <v>117</v>
      </c>
      <c r="B107" s="53"/>
      <c r="C107" s="23" t="s">
        <v>7</v>
      </c>
      <c r="E107" s="95" t="s">
        <v>5</v>
      </c>
      <c r="F107" s="96" t="s">
        <v>1</v>
      </c>
      <c r="G107" s="97" t="s">
        <v>42</v>
      </c>
      <c r="H107" s="98" t="s">
        <v>7</v>
      </c>
    </row>
    <row r="108" spans="1:8" ht="18" x14ac:dyDescent="0.35">
      <c r="A108" s="41" t="s">
        <v>118</v>
      </c>
      <c r="B108" s="53"/>
      <c r="C108" s="23" t="s">
        <v>7</v>
      </c>
      <c r="E108" s="10"/>
      <c r="F108" s="10"/>
      <c r="G108" s="10"/>
      <c r="H108" s="10"/>
    </row>
    <row r="109" spans="1:8" ht="18" x14ac:dyDescent="0.35">
      <c r="A109" s="41" t="s">
        <v>28</v>
      </c>
      <c r="B109" s="53"/>
      <c r="C109" s="23" t="s">
        <v>7</v>
      </c>
      <c r="E109" s="10"/>
      <c r="F109" s="10"/>
      <c r="G109" s="10"/>
      <c r="H109" s="10"/>
    </row>
    <row r="110" spans="1:8" ht="18.75" customHeight="1" x14ac:dyDescent="0.3">
      <c r="A110" s="3"/>
      <c r="B110" s="3"/>
      <c r="C110" s="3"/>
      <c r="E110" s="10"/>
      <c r="F110" s="10"/>
      <c r="G110" s="10"/>
      <c r="H110" s="10"/>
    </row>
    <row r="111" spans="1:8" ht="18.75" customHeight="1" x14ac:dyDescent="0.3">
      <c r="A111" s="3"/>
      <c r="B111" s="117"/>
      <c r="C111" s="3"/>
      <c r="E111" s="10"/>
      <c r="F111" s="10"/>
      <c r="G111" s="10"/>
      <c r="H111" s="10"/>
    </row>
    <row r="112" spans="1:8" ht="18.75" customHeight="1" x14ac:dyDescent="0.35">
      <c r="A112" s="4"/>
      <c r="B112" s="51"/>
      <c r="C112" s="12"/>
      <c r="D112" s="5"/>
      <c r="E112" s="10"/>
      <c r="F112" s="10"/>
      <c r="G112" s="10"/>
      <c r="H112" s="10"/>
    </row>
    <row r="113" spans="1:8" ht="18.75" customHeight="1" x14ac:dyDescent="0.3">
      <c r="A113" s="1" t="s">
        <v>32</v>
      </c>
      <c r="B113" s="47"/>
      <c r="C113" s="58" t="s">
        <v>80</v>
      </c>
      <c r="D113" s="6" t="s">
        <v>31</v>
      </c>
      <c r="E113" s="10"/>
      <c r="F113" s="10"/>
      <c r="G113" s="10"/>
      <c r="H113" s="10"/>
    </row>
    <row r="114" spans="1:8" ht="18.75" customHeight="1" x14ac:dyDescent="0.3">
      <c r="A114" s="2"/>
      <c r="B114" s="118"/>
      <c r="C114" s="59"/>
      <c r="D114" s="9"/>
      <c r="E114" s="10"/>
      <c r="F114" s="10"/>
      <c r="G114" s="10"/>
      <c r="H114" s="10"/>
    </row>
    <row r="115" spans="1:8" x14ac:dyDescent="0.3">
      <c r="A115" s="2"/>
      <c r="B115" s="118"/>
      <c r="C115" s="59"/>
      <c r="D115" s="9"/>
      <c r="E115" s="10"/>
      <c r="F115" s="10"/>
      <c r="G115" s="10"/>
      <c r="H115" s="10"/>
    </row>
    <row r="116" spans="1:8" s="7" customFormat="1" ht="17.25" customHeight="1" x14ac:dyDescent="0.35">
      <c r="A116" s="2"/>
      <c r="B116" s="118"/>
      <c r="C116" s="9"/>
      <c r="D116" s="9"/>
      <c r="E116" s="10"/>
      <c r="F116" s="10"/>
      <c r="G116" s="10"/>
      <c r="H116" s="10"/>
    </row>
    <row r="117" spans="1:8" s="10" customFormat="1" ht="17.25" customHeight="1" x14ac:dyDescent="0.3">
      <c r="A117" s="2"/>
      <c r="B117" s="118"/>
      <c r="C117" s="59"/>
      <c r="D117" s="9"/>
    </row>
    <row r="118" spans="1:8" s="10" customFormat="1" ht="17.25" customHeight="1" x14ac:dyDescent="0.3">
      <c r="A118" s="2"/>
      <c r="B118" s="118"/>
      <c r="C118" s="59"/>
      <c r="D118" s="9"/>
    </row>
    <row r="119" spans="1:8" s="10" customFormat="1" ht="17.25" customHeight="1" x14ac:dyDescent="0.3">
      <c r="A119" s="2"/>
      <c r="B119" s="118"/>
      <c r="C119" s="59"/>
      <c r="D119" s="9"/>
    </row>
    <row r="120" spans="1:8" s="10" customFormat="1" ht="17.25" customHeight="1" x14ac:dyDescent="0.3">
      <c r="A120" s="2"/>
      <c r="B120" s="118"/>
      <c r="C120" s="59"/>
      <c r="D120" s="82"/>
    </row>
    <row r="121" spans="1:8" s="10" customFormat="1" ht="17.25" customHeight="1" x14ac:dyDescent="0.3">
      <c r="A121" s="2"/>
      <c r="B121" s="118"/>
      <c r="C121" s="115"/>
      <c r="D121" s="9"/>
    </row>
    <row r="122" spans="1:8" s="10" customFormat="1" ht="17.25" customHeight="1" x14ac:dyDescent="0.3">
      <c r="A122" s="2"/>
      <c r="B122" s="118"/>
      <c r="C122" s="59"/>
      <c r="D122" s="9"/>
    </row>
    <row r="123" spans="1:8" s="10" customFormat="1" ht="17.25" customHeight="1" x14ac:dyDescent="0.3">
      <c r="A123" s="2"/>
      <c r="B123" s="118"/>
      <c r="C123" s="59"/>
      <c r="D123" s="82"/>
    </row>
    <row r="124" spans="1:8" s="10" customFormat="1" ht="17.25" customHeight="1" x14ac:dyDescent="0.3">
      <c r="A124" s="2"/>
      <c r="B124" s="118"/>
      <c r="C124" s="59"/>
      <c r="D124" s="9"/>
    </row>
    <row r="125" spans="1:8" s="10" customFormat="1" ht="17.25" customHeight="1" x14ac:dyDescent="0.3">
      <c r="A125" s="2"/>
      <c r="B125" s="118"/>
      <c r="C125" s="59"/>
      <c r="D125" s="9"/>
    </row>
    <row r="126" spans="1:8" s="10" customFormat="1" ht="17.25" customHeight="1" x14ac:dyDescent="0.3">
      <c r="A126" s="2"/>
      <c r="B126" s="118"/>
      <c r="C126" s="59"/>
      <c r="D126" s="9"/>
    </row>
    <row r="127" spans="1:8" s="10" customFormat="1" ht="17.25" customHeight="1" x14ac:dyDescent="0.3">
      <c r="A127" s="2"/>
      <c r="B127" s="118"/>
      <c r="C127" s="59"/>
      <c r="D127" s="9"/>
    </row>
    <row r="128" spans="1:8" s="10" customFormat="1" ht="17.25" customHeight="1" x14ac:dyDescent="0.3">
      <c r="A128" s="2"/>
      <c r="B128" s="118"/>
      <c r="C128" s="59"/>
      <c r="D128" s="9"/>
    </row>
    <row r="129" spans="1:4" s="10" customFormat="1" ht="17.25" customHeight="1" x14ac:dyDescent="0.3">
      <c r="A129" s="2"/>
      <c r="B129" s="118"/>
      <c r="C129" s="59"/>
      <c r="D129" s="9"/>
    </row>
    <row r="130" spans="1:4" s="10" customFormat="1" ht="17.25" customHeight="1" x14ac:dyDescent="0.3">
      <c r="A130" s="2"/>
      <c r="B130" s="118"/>
      <c r="C130" s="59"/>
      <c r="D130" s="9"/>
    </row>
    <row r="131" spans="1:4" s="10" customFormat="1" ht="17.25" customHeight="1" x14ac:dyDescent="0.3">
      <c r="A131" s="2"/>
      <c r="B131" s="118"/>
      <c r="C131" s="59"/>
      <c r="D131" s="9"/>
    </row>
    <row r="132" spans="1:4" s="10" customFormat="1" ht="17.25" customHeight="1" x14ac:dyDescent="0.3">
      <c r="A132" s="2"/>
      <c r="B132" s="118"/>
      <c r="C132" s="59"/>
      <c r="D132" s="9"/>
    </row>
    <row r="133" spans="1:4" s="10" customFormat="1" ht="17.25" customHeight="1" x14ac:dyDescent="0.3">
      <c r="A133" s="2"/>
      <c r="B133" s="118"/>
      <c r="C133" s="59"/>
      <c r="D133" s="9"/>
    </row>
    <row r="134" spans="1:4" s="10" customFormat="1" ht="17.25" customHeight="1" x14ac:dyDescent="0.3">
      <c r="A134" s="2"/>
      <c r="B134" s="118"/>
      <c r="C134" s="59"/>
      <c r="D134" s="9"/>
    </row>
    <row r="135" spans="1:4" s="10" customFormat="1" ht="17.25" customHeight="1" x14ac:dyDescent="0.3">
      <c r="A135" s="2"/>
      <c r="B135" s="118"/>
      <c r="C135" s="59"/>
      <c r="D135" s="9"/>
    </row>
    <row r="136" spans="1:4" s="10" customFormat="1" ht="17.25" customHeight="1" x14ac:dyDescent="0.3">
      <c r="A136" s="2"/>
      <c r="B136" s="118"/>
      <c r="C136" s="59"/>
      <c r="D136" s="9"/>
    </row>
    <row r="137" spans="1:4" s="10" customFormat="1" ht="17.25" customHeight="1" x14ac:dyDescent="0.3">
      <c r="A137" s="2"/>
      <c r="B137" s="118"/>
      <c r="C137" s="59"/>
      <c r="D137" s="9"/>
    </row>
    <row r="138" spans="1:4" s="10" customFormat="1" ht="17.25" customHeight="1" x14ac:dyDescent="0.3">
      <c r="A138" s="2"/>
      <c r="B138" s="118"/>
      <c r="C138" s="59"/>
      <c r="D138" s="9"/>
    </row>
    <row r="139" spans="1:4" s="10" customFormat="1" ht="17.25" customHeight="1" x14ac:dyDescent="0.3">
      <c r="A139" s="2"/>
      <c r="B139" s="118"/>
      <c r="C139" s="59"/>
      <c r="D139" s="9"/>
    </row>
    <row r="140" spans="1:4" s="10" customFormat="1" ht="17.25" customHeight="1" x14ac:dyDescent="0.3">
      <c r="A140" s="2"/>
      <c r="B140" s="118"/>
      <c r="C140" s="59"/>
      <c r="D140" s="9"/>
    </row>
    <row r="141" spans="1:4" s="10" customFormat="1" ht="17.25" customHeight="1" x14ac:dyDescent="0.3">
      <c r="A141" s="2"/>
      <c r="B141" s="118"/>
      <c r="C141" s="59"/>
      <c r="D141" s="9"/>
    </row>
    <row r="142" spans="1:4" s="10" customFormat="1" ht="17.25" customHeight="1" x14ac:dyDescent="0.3">
      <c r="A142" s="2"/>
      <c r="B142" s="118"/>
      <c r="C142" s="59"/>
      <c r="D142" s="9"/>
    </row>
    <row r="143" spans="1:4" s="10" customFormat="1" ht="17.25" customHeight="1" x14ac:dyDescent="0.3">
      <c r="A143" s="2"/>
      <c r="B143" s="118"/>
      <c r="C143" s="81"/>
      <c r="D143" s="9"/>
    </row>
    <row r="144" spans="1:4" s="10" customFormat="1" ht="17.25" customHeight="1" x14ac:dyDescent="0.3">
      <c r="A144" s="2"/>
      <c r="B144" s="118"/>
      <c r="C144" s="59"/>
      <c r="D144" s="9"/>
    </row>
    <row r="145" spans="1:4" s="10" customFormat="1" ht="17.25" customHeight="1" x14ac:dyDescent="0.3">
      <c r="A145" s="2"/>
      <c r="B145" s="118"/>
      <c r="C145" s="59"/>
      <c r="D145" s="9"/>
    </row>
    <row r="146" spans="1:4" s="10" customFormat="1" ht="17.25" customHeight="1" x14ac:dyDescent="0.3">
      <c r="A146" s="2"/>
      <c r="B146" s="118"/>
      <c r="C146" s="59"/>
      <c r="D146" s="9"/>
    </row>
    <row r="147" spans="1:4" s="10" customFormat="1" ht="17.25" customHeight="1" x14ac:dyDescent="0.3">
      <c r="A147" s="2"/>
      <c r="B147" s="118"/>
      <c r="C147" s="59"/>
      <c r="D147" s="9"/>
    </row>
    <row r="148" spans="1:4" s="10" customFormat="1" ht="17.25" customHeight="1" x14ac:dyDescent="0.3">
      <c r="A148" s="2"/>
      <c r="B148" s="118"/>
      <c r="C148" s="59"/>
      <c r="D148" s="9"/>
    </row>
    <row r="149" spans="1:4" s="10" customFormat="1" ht="17.25" customHeight="1" x14ac:dyDescent="0.3">
      <c r="A149" s="2"/>
      <c r="B149" s="118"/>
      <c r="C149" s="59"/>
      <c r="D149" s="9"/>
    </row>
    <row r="150" spans="1:4" s="10" customFormat="1" ht="17.25" customHeight="1" x14ac:dyDescent="0.3">
      <c r="A150" s="2"/>
      <c r="B150" s="118"/>
      <c r="C150" s="59"/>
      <c r="D150" s="9"/>
    </row>
    <row r="151" spans="1:4" s="10" customFormat="1" ht="17.25" customHeight="1" x14ac:dyDescent="0.3">
      <c r="A151" s="2"/>
      <c r="B151" s="118"/>
      <c r="C151" s="59"/>
      <c r="D151" s="9"/>
    </row>
    <row r="152" spans="1:4" s="10" customFormat="1" ht="17.25" customHeight="1" x14ac:dyDescent="0.3">
      <c r="A152" s="2"/>
      <c r="B152" s="118"/>
      <c r="C152" s="59"/>
      <c r="D152" s="9"/>
    </row>
    <row r="153" spans="1:4" s="10" customFormat="1" ht="17.25" customHeight="1" x14ac:dyDescent="0.3">
      <c r="A153" s="2"/>
      <c r="B153" s="118"/>
      <c r="C153" s="59"/>
      <c r="D153" s="9"/>
    </row>
    <row r="154" spans="1:4" s="10" customFormat="1" ht="17.25" customHeight="1" x14ac:dyDescent="0.3">
      <c r="A154" s="2"/>
      <c r="B154" s="118"/>
      <c r="C154" s="59"/>
      <c r="D154" s="9"/>
    </row>
    <row r="155" spans="1:4" s="10" customFormat="1" ht="17.25" customHeight="1" x14ac:dyDescent="0.3">
      <c r="A155" s="2"/>
      <c r="B155" s="118"/>
      <c r="C155" s="59"/>
      <c r="D155" s="9"/>
    </row>
    <row r="156" spans="1:4" s="10" customFormat="1" ht="17.25" customHeight="1" x14ac:dyDescent="0.3">
      <c r="A156" s="2"/>
      <c r="B156" s="118"/>
      <c r="C156" s="59"/>
      <c r="D156" s="9"/>
    </row>
    <row r="157" spans="1:4" s="10" customFormat="1" ht="17.25" customHeight="1" x14ac:dyDescent="0.3">
      <c r="A157" s="2"/>
      <c r="B157" s="118"/>
      <c r="C157" s="81"/>
      <c r="D157" s="80"/>
    </row>
    <row r="158" spans="1:4" s="10" customFormat="1" ht="17.25" customHeight="1" x14ac:dyDescent="0.3">
      <c r="A158" s="2"/>
      <c r="B158" s="118"/>
      <c r="C158" s="59"/>
      <c r="D158" s="9"/>
    </row>
    <row r="159" spans="1:4" s="10" customFormat="1" ht="17.25" customHeight="1" x14ac:dyDescent="0.3">
      <c r="A159" s="8"/>
      <c r="B159" s="118"/>
      <c r="C159" s="59"/>
      <c r="D159" s="9"/>
    </row>
    <row r="160" spans="1:4" s="10" customFormat="1" ht="17.25" customHeight="1" x14ac:dyDescent="0.3">
      <c r="A160" s="8"/>
      <c r="B160" s="118"/>
      <c r="C160" s="59"/>
      <c r="D160" s="9"/>
    </row>
    <row r="161" spans="1:4" s="10" customFormat="1" ht="17.25" customHeight="1" x14ac:dyDescent="0.3">
      <c r="A161" s="8"/>
      <c r="B161" s="118"/>
      <c r="C161" s="59"/>
      <c r="D161" s="9"/>
    </row>
    <row r="162" spans="1:4" s="10" customFormat="1" ht="17.25" customHeight="1" x14ac:dyDescent="0.3">
      <c r="A162" s="8"/>
      <c r="B162" s="118"/>
      <c r="C162" s="59"/>
      <c r="D162" s="9"/>
    </row>
    <row r="163" spans="1:4" s="10" customFormat="1" ht="17.25" customHeight="1" x14ac:dyDescent="0.3">
      <c r="A163" s="8"/>
      <c r="B163" s="118"/>
      <c r="C163" s="59"/>
      <c r="D163" s="9"/>
    </row>
    <row r="164" spans="1:4" s="10" customFormat="1" ht="17.25" customHeight="1" x14ac:dyDescent="0.3">
      <c r="A164" s="8"/>
      <c r="B164" s="118"/>
      <c r="C164" s="59"/>
      <c r="D164" s="9"/>
    </row>
    <row r="165" spans="1:4" s="10" customFormat="1" ht="17.25" customHeight="1" x14ac:dyDescent="0.3">
      <c r="A165" s="8"/>
      <c r="B165" s="118"/>
      <c r="C165" s="59"/>
      <c r="D165" s="9"/>
    </row>
    <row r="166" spans="1:4" s="10" customFormat="1" ht="17.25" customHeight="1" x14ac:dyDescent="0.3">
      <c r="A166" s="8"/>
      <c r="B166" s="118"/>
      <c r="C166" s="59"/>
      <c r="D166" s="9"/>
    </row>
    <row r="167" spans="1:4" s="10" customFormat="1" ht="17.25" customHeight="1" x14ac:dyDescent="0.3">
      <c r="A167" s="8"/>
      <c r="B167" s="118"/>
      <c r="C167" s="59"/>
      <c r="D167" s="9"/>
    </row>
    <row r="168" spans="1:4" s="10" customFormat="1" ht="17.25" customHeight="1" x14ac:dyDescent="0.3">
      <c r="A168" s="8"/>
      <c r="B168" s="118"/>
      <c r="C168" s="59"/>
      <c r="D168" s="9"/>
    </row>
    <row r="169" spans="1:4" s="10" customFormat="1" ht="17.25" customHeight="1" x14ac:dyDescent="0.3">
      <c r="A169" s="8"/>
      <c r="B169" s="118"/>
      <c r="C169" s="59"/>
      <c r="D169" s="9"/>
    </row>
    <row r="170" spans="1:4" s="10" customFormat="1" ht="17.25" customHeight="1" x14ac:dyDescent="0.3">
      <c r="A170" s="8"/>
      <c r="B170" s="118"/>
      <c r="C170" s="59"/>
      <c r="D170" s="9"/>
    </row>
    <row r="171" spans="1:4" s="10" customFormat="1" ht="17.25" customHeight="1" x14ac:dyDescent="0.3">
      <c r="A171" s="8"/>
      <c r="B171" s="118"/>
      <c r="C171" s="59"/>
      <c r="D171" s="9"/>
    </row>
    <row r="172" spans="1:4" s="10" customFormat="1" ht="17.25" customHeight="1" x14ac:dyDescent="0.3">
      <c r="A172" s="8"/>
      <c r="B172" s="118"/>
      <c r="C172" s="59"/>
      <c r="D172" s="9"/>
    </row>
    <row r="173" spans="1:4" s="10" customFormat="1" ht="17.25" customHeight="1" x14ac:dyDescent="0.3">
      <c r="A173" s="8"/>
      <c r="B173" s="118"/>
      <c r="C173" s="59"/>
      <c r="D173" s="9"/>
    </row>
    <row r="174" spans="1:4" s="10" customFormat="1" ht="17.25" customHeight="1" x14ac:dyDescent="0.3">
      <c r="A174" s="8"/>
      <c r="B174" s="118"/>
      <c r="C174" s="59"/>
      <c r="D174" s="9"/>
    </row>
    <row r="175" spans="1:4" s="10" customFormat="1" ht="17.25" customHeight="1" x14ac:dyDescent="0.3">
      <c r="A175" s="8"/>
      <c r="B175" s="118"/>
      <c r="C175" s="59"/>
      <c r="D175" s="9"/>
    </row>
    <row r="176" spans="1:4" s="10" customFormat="1" ht="17.25" customHeight="1" x14ac:dyDescent="0.3">
      <c r="A176" s="8"/>
      <c r="B176" s="118"/>
      <c r="C176" s="59"/>
      <c r="D176" s="9"/>
    </row>
    <row r="177" spans="1:4" s="10" customFormat="1" ht="17.25" customHeight="1" x14ac:dyDescent="0.3">
      <c r="A177" s="8"/>
      <c r="B177" s="118"/>
      <c r="C177" s="59"/>
      <c r="D177" s="9"/>
    </row>
    <row r="178" spans="1:4" s="10" customFormat="1" ht="17.25" customHeight="1" x14ac:dyDescent="0.3">
      <c r="A178" s="8"/>
      <c r="B178" s="118"/>
      <c r="C178" s="59"/>
      <c r="D178" s="9"/>
    </row>
    <row r="179" spans="1:4" s="10" customFormat="1" ht="17.25" customHeight="1" x14ac:dyDescent="0.3">
      <c r="A179" s="8"/>
      <c r="B179" s="118"/>
      <c r="C179" s="59"/>
      <c r="D179" s="9"/>
    </row>
    <row r="180" spans="1:4" s="10" customFormat="1" ht="17.25" customHeight="1" x14ac:dyDescent="0.3">
      <c r="A180" s="8"/>
      <c r="B180" s="118"/>
      <c r="C180" s="59"/>
      <c r="D180" s="9"/>
    </row>
    <row r="181" spans="1:4" s="10" customFormat="1" ht="17.25" customHeight="1" x14ac:dyDescent="0.3">
      <c r="A181" s="8"/>
      <c r="B181" s="118"/>
      <c r="C181" s="59"/>
      <c r="D181" s="9"/>
    </row>
    <row r="182" spans="1:4" s="10" customFormat="1" ht="17.25" customHeight="1" x14ac:dyDescent="0.3">
      <c r="A182" s="8"/>
      <c r="B182" s="118"/>
      <c r="C182" s="59"/>
      <c r="D182" s="9"/>
    </row>
    <row r="183" spans="1:4" s="10" customFormat="1" ht="17.25" customHeight="1" x14ac:dyDescent="0.3">
      <c r="A183" s="8"/>
      <c r="B183" s="118"/>
      <c r="C183" s="59"/>
      <c r="D183" s="9"/>
    </row>
    <row r="184" spans="1:4" s="10" customFormat="1" ht="17.25" customHeight="1" x14ac:dyDescent="0.3">
      <c r="A184" s="8"/>
      <c r="B184" s="118"/>
      <c r="C184" s="59"/>
      <c r="D184" s="9"/>
    </row>
    <row r="185" spans="1:4" s="10" customFormat="1" ht="17.25" customHeight="1" x14ac:dyDescent="0.3">
      <c r="A185" s="8"/>
      <c r="B185" s="118"/>
      <c r="C185" s="59"/>
      <c r="D185" s="9"/>
    </row>
    <row r="186" spans="1:4" s="10" customFormat="1" ht="17.25" customHeight="1" x14ac:dyDescent="0.3">
      <c r="A186" s="8"/>
      <c r="B186" s="118"/>
      <c r="C186" s="59"/>
      <c r="D186" s="9"/>
    </row>
    <row r="187" spans="1:4" s="10" customFormat="1" ht="17.25" customHeight="1" x14ac:dyDescent="0.3">
      <c r="A187" s="8"/>
      <c r="B187" s="118"/>
      <c r="C187" s="59"/>
      <c r="D187" s="9"/>
    </row>
    <row r="188" spans="1:4" s="10" customFormat="1" ht="17.25" customHeight="1" x14ac:dyDescent="0.3">
      <c r="A188" s="8"/>
      <c r="B188" s="118"/>
      <c r="C188" s="59"/>
      <c r="D188" s="9"/>
    </row>
    <row r="189" spans="1:4" s="10" customFormat="1" ht="17.25" customHeight="1" x14ac:dyDescent="0.3">
      <c r="A189" s="8"/>
      <c r="B189" s="118"/>
      <c r="C189" s="59"/>
      <c r="D189" s="9"/>
    </row>
    <row r="190" spans="1:4" s="10" customFormat="1" ht="17.25" customHeight="1" x14ac:dyDescent="0.3">
      <c r="A190" s="8"/>
      <c r="B190" s="118"/>
      <c r="C190" s="59"/>
      <c r="D190" s="9"/>
    </row>
    <row r="191" spans="1:4" s="10" customFormat="1" ht="17.25" customHeight="1" x14ac:dyDescent="0.3">
      <c r="A191" s="8"/>
      <c r="B191" s="118"/>
      <c r="C191" s="59"/>
      <c r="D191" s="9"/>
    </row>
    <row r="192" spans="1:4" s="10" customFormat="1" ht="17.25" customHeight="1" x14ac:dyDescent="0.3">
      <c r="A192" s="8"/>
      <c r="B192" s="118"/>
      <c r="C192" s="59"/>
      <c r="D192" s="9"/>
    </row>
    <row r="193" spans="1:4" s="10" customFormat="1" ht="17.25" customHeight="1" x14ac:dyDescent="0.3">
      <c r="A193" s="8"/>
      <c r="B193" s="118"/>
      <c r="C193" s="59"/>
      <c r="D193" s="9"/>
    </row>
    <row r="194" spans="1:4" s="10" customFormat="1" ht="17.25" customHeight="1" x14ac:dyDescent="0.3">
      <c r="A194" s="8"/>
      <c r="B194" s="118"/>
      <c r="C194" s="59"/>
      <c r="D194" s="9"/>
    </row>
    <row r="195" spans="1:4" s="10" customFormat="1" ht="17.25" customHeight="1" x14ac:dyDescent="0.3">
      <c r="A195" s="8"/>
      <c r="B195" s="118"/>
      <c r="C195" s="59"/>
      <c r="D195" s="9"/>
    </row>
    <row r="196" spans="1:4" s="10" customFormat="1" ht="17.25" customHeight="1" x14ac:dyDescent="0.3">
      <c r="A196" s="8"/>
      <c r="B196" s="118"/>
      <c r="C196" s="59"/>
      <c r="D196" s="9"/>
    </row>
    <row r="197" spans="1:4" s="10" customFormat="1" ht="17.25" customHeight="1" x14ac:dyDescent="0.3">
      <c r="A197" s="8"/>
      <c r="B197" s="118"/>
      <c r="C197" s="59"/>
      <c r="D197" s="9"/>
    </row>
    <row r="198" spans="1:4" s="10" customFormat="1" ht="17.25" customHeight="1" x14ac:dyDescent="0.3">
      <c r="A198" s="8"/>
      <c r="B198" s="118"/>
      <c r="C198" s="59"/>
      <c r="D198" s="9"/>
    </row>
    <row r="199" spans="1:4" s="10" customFormat="1" ht="17.25" customHeight="1" x14ac:dyDescent="0.3">
      <c r="A199" s="8"/>
      <c r="B199" s="118"/>
      <c r="C199" s="59"/>
      <c r="D199" s="9"/>
    </row>
    <row r="200" spans="1:4" s="10" customFormat="1" ht="17.25" customHeight="1" x14ac:dyDescent="0.3">
      <c r="A200" s="8"/>
      <c r="B200" s="118"/>
      <c r="C200" s="59"/>
      <c r="D200" s="9"/>
    </row>
    <row r="201" spans="1:4" s="10" customFormat="1" ht="17.25" customHeight="1" x14ac:dyDescent="0.3">
      <c r="A201" s="8"/>
      <c r="B201" s="118"/>
      <c r="C201" s="59"/>
      <c r="D201" s="9"/>
    </row>
    <row r="202" spans="1:4" s="10" customFormat="1" ht="17.25" customHeight="1" x14ac:dyDescent="0.3">
      <c r="A202" s="8"/>
      <c r="B202" s="118"/>
      <c r="C202" s="59"/>
      <c r="D202" s="9"/>
    </row>
    <row r="203" spans="1:4" s="10" customFormat="1" ht="17.25" customHeight="1" x14ac:dyDescent="0.3">
      <c r="A203" s="8"/>
      <c r="B203" s="118"/>
      <c r="C203" s="59"/>
      <c r="D203" s="9"/>
    </row>
    <row r="204" spans="1:4" s="10" customFormat="1" ht="17.25" customHeight="1" x14ac:dyDescent="0.3">
      <c r="A204" s="8"/>
      <c r="B204" s="118"/>
      <c r="C204" s="59"/>
      <c r="D204" s="9"/>
    </row>
    <row r="205" spans="1:4" s="10" customFormat="1" ht="17.25" customHeight="1" x14ac:dyDescent="0.3">
      <c r="A205" s="8"/>
      <c r="B205" s="118"/>
      <c r="C205" s="59"/>
      <c r="D205" s="9"/>
    </row>
    <row r="206" spans="1:4" s="10" customFormat="1" ht="17.25" customHeight="1" x14ac:dyDescent="0.3">
      <c r="A206" s="8"/>
      <c r="B206" s="118"/>
      <c r="C206" s="59"/>
      <c r="D206" s="9"/>
    </row>
    <row r="207" spans="1:4" s="10" customFormat="1" ht="17.25" customHeight="1" x14ac:dyDescent="0.3">
      <c r="A207" s="8"/>
      <c r="B207" s="118"/>
      <c r="C207" s="59"/>
      <c r="D207" s="9"/>
    </row>
    <row r="208" spans="1:4" s="10" customFormat="1" ht="17.25" customHeight="1" x14ac:dyDescent="0.3">
      <c r="A208" s="8"/>
      <c r="B208" s="118"/>
      <c r="C208" s="59"/>
      <c r="D208" s="9"/>
    </row>
    <row r="209" spans="1:4" s="10" customFormat="1" ht="17.25" customHeight="1" x14ac:dyDescent="0.3">
      <c r="A209" s="8"/>
      <c r="B209" s="118"/>
      <c r="C209" s="59"/>
      <c r="D209" s="9"/>
    </row>
    <row r="210" spans="1:4" s="10" customFormat="1" ht="17.25" customHeight="1" x14ac:dyDescent="0.3">
      <c r="A210" s="8"/>
      <c r="B210" s="118"/>
      <c r="C210" s="59"/>
      <c r="D210" s="9"/>
    </row>
    <row r="211" spans="1:4" s="10" customFormat="1" ht="17.25" customHeight="1" x14ac:dyDescent="0.3">
      <c r="A211" s="8"/>
      <c r="B211" s="118"/>
      <c r="C211" s="59"/>
      <c r="D211" s="9"/>
    </row>
    <row r="212" spans="1:4" s="10" customFormat="1" ht="17.25" customHeight="1" x14ac:dyDescent="0.3">
      <c r="A212" s="8"/>
      <c r="B212" s="118"/>
      <c r="C212" s="59"/>
      <c r="D212" s="9"/>
    </row>
    <row r="213" spans="1:4" s="10" customFormat="1" ht="17.25" customHeight="1" x14ac:dyDescent="0.3">
      <c r="A213" s="8"/>
      <c r="B213" s="118"/>
      <c r="C213" s="59"/>
      <c r="D213" s="9"/>
    </row>
    <row r="214" spans="1:4" s="10" customFormat="1" ht="17.25" customHeight="1" x14ac:dyDescent="0.3">
      <c r="A214" s="8"/>
      <c r="B214" s="118"/>
      <c r="C214" s="59"/>
      <c r="D214" s="9"/>
    </row>
    <row r="215" spans="1:4" s="10" customFormat="1" ht="17.25" customHeight="1" x14ac:dyDescent="0.3">
      <c r="A215" s="8"/>
      <c r="B215" s="118"/>
      <c r="C215" s="59"/>
      <c r="D215" s="9"/>
    </row>
    <row r="216" spans="1:4" s="10" customFormat="1" ht="17.25" customHeight="1" x14ac:dyDescent="0.3">
      <c r="A216" s="8"/>
      <c r="B216" s="118"/>
      <c r="C216" s="59"/>
      <c r="D216" s="9"/>
    </row>
    <row r="217" spans="1:4" s="10" customFormat="1" ht="17.25" customHeight="1" x14ac:dyDescent="0.3">
      <c r="A217" s="8"/>
      <c r="B217" s="118"/>
      <c r="C217" s="59"/>
      <c r="D217" s="9"/>
    </row>
    <row r="218" spans="1:4" s="10" customFormat="1" ht="17.25" customHeight="1" x14ac:dyDescent="0.3">
      <c r="A218" s="8"/>
      <c r="B218" s="118"/>
      <c r="C218" s="59"/>
      <c r="D218" s="9"/>
    </row>
    <row r="219" spans="1:4" s="10" customFormat="1" ht="17.25" customHeight="1" x14ac:dyDescent="0.3">
      <c r="A219" s="8"/>
      <c r="B219" s="118"/>
      <c r="C219" s="59"/>
      <c r="D219" s="9"/>
    </row>
    <row r="220" spans="1:4" s="10" customFormat="1" ht="17.25" customHeight="1" x14ac:dyDescent="0.3">
      <c r="A220" s="8"/>
      <c r="B220" s="118"/>
      <c r="C220" s="59"/>
      <c r="D220" s="9"/>
    </row>
    <row r="221" spans="1:4" s="10" customFormat="1" ht="17.25" customHeight="1" x14ac:dyDescent="0.3">
      <c r="A221" s="8"/>
      <c r="B221" s="118"/>
      <c r="C221" s="59"/>
      <c r="D221" s="9"/>
    </row>
    <row r="222" spans="1:4" s="10" customFormat="1" ht="17.25" customHeight="1" x14ac:dyDescent="0.3">
      <c r="A222" s="8"/>
      <c r="B222" s="118"/>
      <c r="C222" s="59"/>
      <c r="D222" s="9"/>
    </row>
    <row r="223" spans="1:4" s="10" customFormat="1" ht="17.25" customHeight="1" x14ac:dyDescent="0.3">
      <c r="A223" s="8"/>
      <c r="B223" s="118"/>
      <c r="C223" s="59"/>
      <c r="D223" s="9"/>
    </row>
    <row r="224" spans="1:4" s="10" customFormat="1" ht="17.25" customHeight="1" x14ac:dyDescent="0.3">
      <c r="A224" s="8"/>
      <c r="B224" s="118"/>
      <c r="C224" s="59"/>
      <c r="D224" s="9"/>
    </row>
    <row r="225" spans="1:4" s="10" customFormat="1" ht="17.25" customHeight="1" x14ac:dyDescent="0.3">
      <c r="A225" s="8"/>
      <c r="B225" s="118"/>
      <c r="C225" s="59"/>
      <c r="D225" s="9"/>
    </row>
    <row r="226" spans="1:4" s="10" customFormat="1" ht="17.25" customHeight="1" x14ac:dyDescent="0.3">
      <c r="A226" s="8"/>
      <c r="B226" s="118"/>
      <c r="C226" s="59"/>
      <c r="D226" s="9"/>
    </row>
    <row r="227" spans="1:4" s="10" customFormat="1" ht="17.25" customHeight="1" x14ac:dyDescent="0.3">
      <c r="A227" s="8"/>
      <c r="B227" s="118"/>
      <c r="C227" s="59"/>
      <c r="D227" s="9"/>
    </row>
    <row r="228" spans="1:4" s="10" customFormat="1" ht="17.25" customHeight="1" x14ac:dyDescent="0.3">
      <c r="A228" s="8"/>
      <c r="B228" s="118"/>
      <c r="C228" s="59"/>
      <c r="D228" s="9"/>
    </row>
    <row r="229" spans="1:4" s="10" customFormat="1" ht="17.25" customHeight="1" x14ac:dyDescent="0.3">
      <c r="A229" s="8"/>
      <c r="B229" s="118"/>
      <c r="C229" s="59"/>
      <c r="D229" s="9"/>
    </row>
    <row r="230" spans="1:4" s="10" customFormat="1" ht="17.25" customHeight="1" x14ac:dyDescent="0.3">
      <c r="A230" s="8"/>
      <c r="B230" s="118"/>
      <c r="C230" s="59"/>
      <c r="D230" s="9"/>
    </row>
    <row r="231" spans="1:4" s="10" customFormat="1" ht="17.25" customHeight="1" x14ac:dyDescent="0.3">
      <c r="A231" s="8"/>
      <c r="B231" s="118"/>
      <c r="C231" s="59"/>
      <c r="D231" s="9"/>
    </row>
    <row r="232" spans="1:4" s="10" customFormat="1" ht="17.25" customHeight="1" x14ac:dyDescent="0.3">
      <c r="A232" s="8"/>
      <c r="B232" s="118"/>
      <c r="C232" s="59"/>
      <c r="D232" s="9"/>
    </row>
    <row r="233" spans="1:4" s="10" customFormat="1" ht="17.25" customHeight="1" x14ac:dyDescent="0.3">
      <c r="A233" s="8"/>
      <c r="B233" s="118"/>
      <c r="C233" s="59"/>
      <c r="D233" s="9"/>
    </row>
    <row r="234" spans="1:4" s="10" customFormat="1" ht="17.25" customHeight="1" x14ac:dyDescent="0.3">
      <c r="A234" s="8"/>
      <c r="B234" s="118"/>
      <c r="C234" s="59"/>
      <c r="D234" s="9"/>
    </row>
    <row r="235" spans="1:4" s="10" customFormat="1" ht="17.25" customHeight="1" x14ac:dyDescent="0.3">
      <c r="A235" s="8"/>
      <c r="B235" s="118"/>
      <c r="C235" s="59"/>
      <c r="D235" s="9"/>
    </row>
    <row r="236" spans="1:4" s="10" customFormat="1" ht="17.25" customHeight="1" x14ac:dyDescent="0.3">
      <c r="A236" s="8"/>
      <c r="B236" s="118"/>
      <c r="C236" s="59"/>
      <c r="D236" s="9"/>
    </row>
    <row r="237" spans="1:4" s="10" customFormat="1" ht="17.25" customHeight="1" x14ac:dyDescent="0.3">
      <c r="A237" s="8"/>
      <c r="B237" s="118"/>
      <c r="C237" s="59"/>
      <c r="D237" s="9"/>
    </row>
    <row r="238" spans="1:4" s="10" customFormat="1" ht="17.25" customHeight="1" x14ac:dyDescent="0.3">
      <c r="A238" s="8"/>
      <c r="B238" s="118"/>
      <c r="C238" s="59"/>
      <c r="D238" s="9"/>
    </row>
    <row r="239" spans="1:4" s="10" customFormat="1" ht="17.25" customHeight="1" x14ac:dyDescent="0.3">
      <c r="A239" s="8"/>
      <c r="B239" s="118"/>
      <c r="C239" s="59"/>
      <c r="D239" s="9"/>
    </row>
    <row r="240" spans="1:4" s="10" customFormat="1" ht="17.25" customHeight="1" x14ac:dyDescent="0.3">
      <c r="A240" s="8"/>
      <c r="B240" s="118"/>
      <c r="C240" s="59"/>
      <c r="D240" s="9"/>
    </row>
    <row r="241" spans="1:4" s="10" customFormat="1" ht="17.25" customHeight="1" x14ac:dyDescent="0.3">
      <c r="A241" s="8"/>
      <c r="B241" s="118"/>
      <c r="C241" s="59"/>
      <c r="D241" s="9"/>
    </row>
    <row r="242" spans="1:4" s="10" customFormat="1" ht="17.25" customHeight="1" x14ac:dyDescent="0.3">
      <c r="A242" s="8"/>
      <c r="B242" s="118"/>
      <c r="C242" s="59"/>
      <c r="D242" s="9"/>
    </row>
    <row r="243" spans="1:4" s="10" customFormat="1" ht="17.25" customHeight="1" x14ac:dyDescent="0.3">
      <c r="A243" s="8"/>
      <c r="B243" s="118"/>
      <c r="C243" s="59"/>
      <c r="D243" s="9"/>
    </row>
    <row r="244" spans="1:4" s="10" customFormat="1" ht="17.25" customHeight="1" x14ac:dyDescent="0.3">
      <c r="A244" s="8"/>
      <c r="B244" s="118"/>
      <c r="C244" s="59"/>
      <c r="D244" s="9"/>
    </row>
    <row r="245" spans="1:4" s="10" customFormat="1" ht="17.25" customHeight="1" x14ac:dyDescent="0.3">
      <c r="A245" s="8"/>
      <c r="B245" s="118"/>
      <c r="C245" s="59"/>
      <c r="D245" s="9"/>
    </row>
    <row r="246" spans="1:4" s="10" customFormat="1" ht="17.25" customHeight="1" x14ac:dyDescent="0.3">
      <c r="A246" s="8"/>
      <c r="B246" s="118"/>
      <c r="C246" s="59"/>
      <c r="D246" s="9"/>
    </row>
    <row r="247" spans="1:4" s="10" customFormat="1" ht="17.25" customHeight="1" x14ac:dyDescent="0.3">
      <c r="A247" s="8"/>
      <c r="B247" s="118"/>
      <c r="C247" s="59"/>
      <c r="D247" s="9"/>
    </row>
    <row r="248" spans="1:4" s="10" customFormat="1" ht="17.25" customHeight="1" x14ac:dyDescent="0.3">
      <c r="A248" s="8"/>
      <c r="B248" s="118"/>
      <c r="C248" s="59"/>
      <c r="D248" s="9"/>
    </row>
    <row r="249" spans="1:4" s="10" customFormat="1" ht="17.25" customHeight="1" x14ac:dyDescent="0.3">
      <c r="A249" s="8"/>
      <c r="B249" s="118"/>
      <c r="C249" s="59"/>
      <c r="D249" s="9"/>
    </row>
    <row r="250" spans="1:4" s="10" customFormat="1" ht="17.25" customHeight="1" x14ac:dyDescent="0.3">
      <c r="A250" s="8"/>
      <c r="B250" s="118"/>
      <c r="C250" s="59"/>
      <c r="D250" s="9"/>
    </row>
    <row r="251" spans="1:4" s="10" customFormat="1" ht="17.25" customHeight="1" x14ac:dyDescent="0.3">
      <c r="A251" s="8"/>
      <c r="B251" s="118"/>
      <c r="C251" s="59"/>
      <c r="D251" s="9"/>
    </row>
    <row r="252" spans="1:4" s="10" customFormat="1" ht="17.25" customHeight="1" x14ac:dyDescent="0.3">
      <c r="A252" s="8"/>
      <c r="B252" s="118"/>
      <c r="C252" s="59"/>
      <c r="D252" s="9"/>
    </row>
    <row r="253" spans="1:4" s="10" customFormat="1" ht="17.25" customHeight="1" x14ac:dyDescent="0.3">
      <c r="A253" s="8"/>
      <c r="B253" s="118"/>
      <c r="C253" s="59"/>
      <c r="D253" s="9"/>
    </row>
    <row r="254" spans="1:4" s="10" customFormat="1" ht="17.25" customHeight="1" x14ac:dyDescent="0.3">
      <c r="A254" s="8"/>
      <c r="B254" s="118"/>
      <c r="C254" s="59"/>
      <c r="D254" s="9"/>
    </row>
    <row r="255" spans="1:4" s="10" customFormat="1" ht="17.25" customHeight="1" x14ac:dyDescent="0.3">
      <c r="A255" s="8"/>
      <c r="B255" s="118"/>
      <c r="C255" s="59"/>
      <c r="D255" s="9"/>
    </row>
    <row r="256" spans="1:4" s="10" customFormat="1" ht="17.25" customHeight="1" x14ac:dyDescent="0.3">
      <c r="A256" s="8"/>
      <c r="B256" s="118"/>
      <c r="C256" s="59"/>
      <c r="D256" s="9"/>
    </row>
    <row r="257" spans="1:8" s="10" customFormat="1" ht="17.25" customHeight="1" x14ac:dyDescent="0.3">
      <c r="A257" s="8"/>
      <c r="B257" s="118"/>
      <c r="C257" s="59"/>
      <c r="D257" s="9"/>
    </row>
    <row r="258" spans="1:8" s="10" customFormat="1" ht="17.25" customHeight="1" x14ac:dyDescent="0.3">
      <c r="A258" s="8"/>
      <c r="B258" s="118"/>
      <c r="C258" s="59"/>
      <c r="D258" s="9"/>
      <c r="E258" s="3"/>
      <c r="F258" s="3"/>
      <c r="G258" s="3"/>
      <c r="H258" s="3"/>
    </row>
    <row r="259" spans="1:8" s="10" customFormat="1" ht="17.25" customHeight="1" x14ac:dyDescent="0.3">
      <c r="A259" s="8"/>
      <c r="B259" s="118"/>
      <c r="C259" s="59"/>
      <c r="D259" s="9"/>
      <c r="E259" s="3"/>
      <c r="F259" s="3"/>
      <c r="G259" s="3"/>
      <c r="H259" s="3"/>
    </row>
    <row r="260" spans="1:8" s="10" customFormat="1" ht="17.25" customHeight="1" x14ac:dyDescent="0.3">
      <c r="A260" s="8"/>
      <c r="B260" s="118"/>
      <c r="C260" s="59"/>
      <c r="D260" s="9"/>
      <c r="E260" s="3"/>
      <c r="F260" s="3"/>
      <c r="G260" s="3"/>
      <c r="H260" s="3"/>
    </row>
    <row r="261" spans="1:8" s="10" customFormat="1" ht="17.25" customHeight="1" x14ac:dyDescent="0.3">
      <c r="A261" s="8"/>
      <c r="B261" s="118"/>
      <c r="C261" s="59"/>
      <c r="D261" s="9"/>
      <c r="E261" s="3"/>
      <c r="F261" s="3"/>
      <c r="G261" s="3"/>
      <c r="H261" s="3"/>
    </row>
    <row r="262" spans="1:8" s="10" customFormat="1" ht="17.25" customHeight="1" x14ac:dyDescent="0.3">
      <c r="A262" s="8"/>
      <c r="B262" s="118"/>
      <c r="C262" s="59"/>
      <c r="D262" s="9"/>
      <c r="E262" s="3"/>
      <c r="F262" s="3"/>
      <c r="G262" s="3"/>
      <c r="H262" s="3"/>
    </row>
    <row r="263" spans="1:8" s="10" customFormat="1" ht="17.25" customHeight="1" x14ac:dyDescent="0.3">
      <c r="A263" s="8"/>
      <c r="B263" s="118"/>
      <c r="C263" s="59"/>
      <c r="D263" s="9"/>
      <c r="E263" s="3"/>
      <c r="F263" s="3"/>
      <c r="G263" s="3"/>
      <c r="H263" s="3"/>
    </row>
    <row r="264" spans="1:8" s="10" customFormat="1" ht="17.25" customHeight="1" x14ac:dyDescent="0.3">
      <c r="A264" s="8"/>
      <c r="B264" s="118"/>
      <c r="C264" s="59"/>
      <c r="D264" s="9"/>
      <c r="E264" s="3"/>
      <c r="F264" s="3"/>
      <c r="G264" s="3"/>
      <c r="H264" s="3"/>
    </row>
    <row r="265" spans="1:8" s="10" customFormat="1" ht="17.25" customHeight="1" x14ac:dyDescent="0.3">
      <c r="A265" s="8"/>
      <c r="B265" s="118"/>
      <c r="C265" s="59"/>
      <c r="D265" s="9"/>
      <c r="E265" s="3"/>
      <c r="F265" s="3"/>
      <c r="G265" s="3"/>
      <c r="H265" s="3"/>
    </row>
    <row r="266" spans="1:8" s="10" customFormat="1" ht="17.25" customHeight="1" x14ac:dyDescent="0.3">
      <c r="A266" s="8"/>
      <c r="B266" s="118"/>
      <c r="C266" s="59"/>
      <c r="D266" s="9"/>
      <c r="E266" s="3"/>
      <c r="F266" s="3"/>
      <c r="G266" s="3"/>
      <c r="H266" s="3"/>
    </row>
    <row r="267" spans="1:8" s="10" customFormat="1" ht="17.25" customHeight="1" x14ac:dyDescent="0.3">
      <c r="A267" s="8"/>
      <c r="B267" s="118"/>
      <c r="C267" s="59"/>
      <c r="D267" s="9"/>
      <c r="E267" s="3"/>
      <c r="F267" s="3"/>
      <c r="G267" s="3"/>
      <c r="H267" s="3"/>
    </row>
    <row r="268" spans="1:8" s="10" customFormat="1" ht="17.25" customHeight="1" x14ac:dyDescent="0.3">
      <c r="A268" s="8"/>
      <c r="B268" s="118"/>
      <c r="C268" s="59"/>
      <c r="D268" s="9"/>
      <c r="E268" s="3"/>
      <c r="F268" s="3"/>
      <c r="G268" s="3"/>
      <c r="H268" s="3"/>
    </row>
    <row r="269" spans="1:8" s="10" customFormat="1" ht="17.25" customHeight="1" x14ac:dyDescent="0.3">
      <c r="A269" s="8"/>
      <c r="B269" s="118"/>
      <c r="C269" s="59"/>
      <c r="D269" s="9"/>
      <c r="E269" s="3"/>
      <c r="F269" s="3"/>
      <c r="G269" s="3"/>
      <c r="H269" s="3"/>
    </row>
    <row r="270" spans="1:8" s="10" customFormat="1" ht="17.25" customHeight="1" x14ac:dyDescent="0.3">
      <c r="A270" s="8"/>
      <c r="B270" s="118"/>
      <c r="C270" s="59"/>
      <c r="D270" s="9"/>
      <c r="E270" s="3"/>
      <c r="F270" s="3"/>
      <c r="G270" s="3"/>
      <c r="H270" s="3"/>
    </row>
    <row r="271" spans="1:8" s="10" customFormat="1" ht="17.25" customHeight="1" x14ac:dyDescent="0.3">
      <c r="A271" s="8"/>
      <c r="B271" s="118"/>
      <c r="C271" s="59"/>
      <c r="D271" s="9"/>
      <c r="E271" s="3"/>
      <c r="F271" s="3"/>
      <c r="G271" s="3"/>
      <c r="H271" s="3"/>
    </row>
    <row r="272" spans="1:8" s="10" customFormat="1" ht="17.25" customHeight="1" x14ac:dyDescent="0.35">
      <c r="A272" s="11"/>
      <c r="B272" s="119"/>
      <c r="C272" s="13"/>
      <c r="D272" s="3"/>
      <c r="E272" s="3"/>
      <c r="F272" s="3"/>
      <c r="G272" s="3"/>
      <c r="H272" s="3"/>
    </row>
    <row r="273" spans="1:8" s="10" customFormat="1" ht="17.25" customHeight="1" x14ac:dyDescent="0.35">
      <c r="A273" s="11"/>
      <c r="B273" s="119"/>
      <c r="C273" s="13"/>
      <c r="D273" s="3"/>
      <c r="E273" s="3"/>
      <c r="F273" s="3"/>
      <c r="G273" s="3"/>
      <c r="H273" s="3"/>
    </row>
    <row r="274" spans="1:8" s="10" customFormat="1" ht="17.25" customHeight="1" x14ac:dyDescent="0.35">
      <c r="A274" s="11"/>
      <c r="B274" s="119"/>
      <c r="C274" s="13"/>
      <c r="D274" s="3"/>
      <c r="E274" s="3"/>
      <c r="F274" s="3"/>
      <c r="G274" s="3"/>
      <c r="H274" s="3"/>
    </row>
  </sheetData>
  <protectedRanges>
    <protectedRange algorithmName="SHA-512" hashValue="PzzFUoVkkhj2cbO3tvnOnghyA5dU9nQFCA3VaO7VU2sHQV76xvBdNur6svvD7w9O8l519+vFvWW5Qr6nIuW0iA==" saltValue="QqmdZKQYH2fWwQtPWbzVlA==" spinCount="100000" sqref="A1:A27 A58:A78 A80:A100 A102:A109 A29:A56" name="Range1_1_1_1" securityDescriptor="O:WDG:WDD:(A;;CC;;;S-1-5-21-1446316399-1895308474-4547331-5524)(A;;CC;;;S-1-5-21-1446316399-1895308474-4547331-8351)"/>
    <protectedRange algorithmName="SHA-512" hashValue="XcpPwL7VBw5Cd3pJI76kgOYgdYPXVC3V+24KUwewPHAf6TBgppAZSrM4xMgJDhHx6UdqaNIj2KhnfXw957vTIQ==" saltValue="2hdrSLIHtUwdzkPkvq+kwQ==" spinCount="100000" sqref="F5 F38 F71 C1:C27 C29:C109" name="Range2_1_1_1"/>
  </protectedRanges>
  <customSheetViews>
    <customSheetView guid="{B6E5C2EF-81FD-4955-9A2E-27718720FDF4}">
      <selection activeCell="D28" sqref="D28"/>
      <pageMargins left="0.7" right="0.7" top="0.75" bottom="0.75" header="0.3" footer="0.3"/>
    </customSheetView>
    <customSheetView guid="{5251B88A-CFF0-4719-9DB5-7738BAF824D5}" topLeftCell="A64">
      <selection activeCell="A103" sqref="A103:B105"/>
      <pageMargins left="0.7" right="0.7" top="0.75" bottom="0.75" header="0.3" footer="0.3"/>
    </customSheetView>
    <customSheetView guid="{E7E25EAD-DC41-4F3C-AEBB-2467678D902E}">
      <selection activeCell="A21" sqref="A21:XFD21"/>
      <pageMargins left="0.7" right="0.7" top="0.75" bottom="0.75" header="0.3" footer="0.3"/>
    </customSheetView>
    <customSheetView guid="{26D7BD07-DF6D-4B34-B52F-94ADB0906019}">
      <selection activeCell="A21" sqref="A21:XFD21"/>
      <pageMargins left="0.7" right="0.7" top="0.75" bottom="0.75" header="0.3" footer="0.3"/>
    </customSheetView>
    <customSheetView guid="{C19501F4-BF29-4358-B303-052E21A2887F}">
      <selection activeCell="F15" sqref="F15"/>
      <pageMargins left="0.7" right="0.7" top="0.75" bottom="0.75" header="0.3" footer="0.3"/>
    </customSheetView>
    <customSheetView guid="{918F15FC-6A50-472D-91BD-21105F59D168}">
      <selection activeCell="D20" sqref="D20"/>
      <pageMargins left="0.7" right="0.7" top="0.75" bottom="0.75" header="0.3" footer="0.3"/>
    </customSheetView>
    <customSheetView guid="{A3E4444C-0049-4255-BAB8-8BD563740211}">
      <pane ySplit="18.54054054054054" topLeftCell="A21" activePane="bottomLeft"/>
      <selection pane="bottomLeft" activeCell="A21" sqref="A21:XFD21"/>
      <pageMargins left="0.7" right="0.7" top="0.75" bottom="0.75" header="0.3" footer="0.3"/>
    </customSheetView>
    <customSheetView guid="{0E3BE51C-5E77-48BF-B29C-3F16955DA498}">
      <selection activeCell="D28" sqref="D28"/>
      <pageMargins left="0.7" right="0.7" top="0.75" bottom="0.75" header="0.3" footer="0.3"/>
    </customSheetView>
    <customSheetView guid="{D7457AFB-39B0-4E77-85A8-7B1D48F80A0F}">
      <selection activeCell="E7" sqref="E7"/>
      <pageMargins left="0.7" right="0.7" top="0.75" bottom="0.75" header="0.3" footer="0.3"/>
    </customSheetView>
    <customSheetView guid="{05199EEE-3B6B-49ED-A8A6-30694890E912}" showPageBreaks="1" topLeftCell="A64">
      <selection activeCell="A103" sqref="A103:B105"/>
      <pageMargins left="0.7" right="0.7" top="0.75" bottom="0.75" header="0.3" footer="0.3"/>
      <pageSetup paperSize="2833" orientation="portrait" horizontalDpi="180" verticalDpi="180" r:id="rId1"/>
    </customSheetView>
  </customSheetViews>
  <mergeCells count="4">
    <mergeCell ref="E2:H4"/>
    <mergeCell ref="E35:H37"/>
    <mergeCell ref="E68:H70"/>
    <mergeCell ref="E101:H103"/>
  </mergeCells>
  <hyperlinks>
    <hyperlink ref="E5" location="'8th'!D1" display="ACCESS" xr:uid="{00000000-0004-0000-0800-000000000000}"/>
    <hyperlink ref="F5" location="'8th'!D4" display="BORROW/ USE (in library)" xr:uid="{00000000-0004-0000-0800-000001000000}"/>
    <hyperlink ref="G5" location="'8th'!D10" display="COMPUTER BOOKING" xr:uid="{00000000-0004-0000-0800-000002000000}"/>
    <hyperlink ref="H5" location="'8th'!D16" display="COUNCIL" xr:uid="{00000000-0004-0000-0800-000003000000}"/>
    <hyperlink ref="E6" location="'8th'!D20" display="ERESOURCES" xr:uid="{00000000-0004-0000-0800-000004000000}"/>
    <hyperlink ref="F6" location="'8th'!D23" display="EVENTS" xr:uid="{00000000-0004-0000-0800-000005000000}"/>
    <hyperlink ref="G6" location="'8th'!D33" display="FACILITIES" xr:uid="{00000000-0004-0000-0800-000006000000}"/>
    <hyperlink ref="H6" location="'8th'!D40" display="INFORMATION" xr:uid="{00000000-0004-0000-0800-000007000000}"/>
    <hyperlink ref="E7" location="'8th'!D49" display="JP" xr:uid="{00000000-0004-0000-0800-000008000000}"/>
    <hyperlink ref="F7" location="'8th'!D58" display="LOCATION" xr:uid="{00000000-0004-0000-0800-000009000000}"/>
    <hyperlink ref="G7" location="'8th'!D62" display="MERCHANDISE " xr:uid="{00000000-0004-0000-0800-00000A000000}"/>
    <hyperlink ref="H7" location="'8th'!D68" display="PRINT /SCAN /COPY" xr:uid="{00000000-0004-0000-0800-00000B000000}"/>
    <hyperlink ref="H8" location="'8th'!D88" display="TECHNOLOGY" xr:uid="{00000000-0004-0000-0800-00000C000000}"/>
    <hyperlink ref="G8" location="'8th'!D85" display="RESERVATIONS" xr:uid="{00000000-0004-0000-0800-00000D000000}"/>
    <hyperlink ref="F8" location="'8th'!D83" display="REGISTRATION" xr:uid="{00000000-0004-0000-0800-00000E000000}"/>
    <hyperlink ref="E8" location="'8th'!D80" display="PROCESS" xr:uid="{00000000-0004-0000-0800-00000F000000}"/>
    <hyperlink ref="E35" location="'8th'!D1" display="ACCESS" xr:uid="{00000000-0004-0000-0800-000010000000}"/>
    <hyperlink ref="F35" location="'8th'!D4" display="BORROW/ USE (in library)" xr:uid="{00000000-0004-0000-0800-000011000000}"/>
    <hyperlink ref="G35" location="'8th'!D10" display="COMPUTER BOOKING" xr:uid="{00000000-0004-0000-0800-000012000000}"/>
    <hyperlink ref="H35" location="'8th'!D16" display="COUNCIL" xr:uid="{00000000-0004-0000-0800-000013000000}"/>
    <hyperlink ref="E36" location="'8th'!D20" display="ERESOURCES" xr:uid="{00000000-0004-0000-0800-000014000000}"/>
    <hyperlink ref="F36" location="'8th'!D23" display="EVENTS" xr:uid="{00000000-0004-0000-0800-000015000000}"/>
    <hyperlink ref="G36" location="'8th'!D33" display="FACILITIES" xr:uid="{00000000-0004-0000-0800-000016000000}"/>
    <hyperlink ref="H36" location="'8th'!D40" display="INFORMATION" xr:uid="{00000000-0004-0000-0800-000017000000}"/>
    <hyperlink ref="E37" location="'8th'!D49" display="JP" xr:uid="{00000000-0004-0000-0800-000018000000}"/>
    <hyperlink ref="F37" location="'8th'!D58" display="LOCATION" xr:uid="{00000000-0004-0000-0800-000019000000}"/>
    <hyperlink ref="G37" location="'8th'!D62" display="MERCHANDISE " xr:uid="{00000000-0004-0000-0800-00001A000000}"/>
    <hyperlink ref="H37" location="'8th'!D68" display="PRINT /SCAN /COPY" xr:uid="{00000000-0004-0000-0800-00001B000000}"/>
    <hyperlink ref="H38" location="'8th'!D88" display="TECHNOLOGY" xr:uid="{00000000-0004-0000-0800-00001C000000}"/>
    <hyperlink ref="G38" location="'8th'!D85" display="RESERVATIONS" xr:uid="{00000000-0004-0000-0800-00001D000000}"/>
    <hyperlink ref="F38" location="'8th'!D83" display="REGISTRATION" xr:uid="{00000000-0004-0000-0800-00001E000000}"/>
    <hyperlink ref="E38" location="'8th'!D80" display="PROCESS" xr:uid="{00000000-0004-0000-0800-00001F000000}"/>
    <hyperlink ref="E64" location="'8th'!D1" display="ACCESS" xr:uid="{00000000-0004-0000-0800-000020000000}"/>
    <hyperlink ref="F64" location="'8th'!D4" display="BORROW/ USE (in library)" xr:uid="{00000000-0004-0000-0800-000021000000}"/>
    <hyperlink ref="G64" location="'8th'!D10" display="COMPUTER BOOKING" xr:uid="{00000000-0004-0000-0800-000022000000}"/>
    <hyperlink ref="H64" location="'8th'!D16" display="COUNCIL" xr:uid="{00000000-0004-0000-0800-000023000000}"/>
    <hyperlink ref="E65" location="'8th'!D20" display="ERESOURCES" xr:uid="{00000000-0004-0000-0800-000024000000}"/>
    <hyperlink ref="F65" location="'8th'!D23" display="EVENTS" xr:uid="{00000000-0004-0000-0800-000025000000}"/>
    <hyperlink ref="G65" location="'8th'!D33" display="FACILITIES" xr:uid="{00000000-0004-0000-0800-000026000000}"/>
    <hyperlink ref="H65" location="'8th'!D40" display="INFORMATION" xr:uid="{00000000-0004-0000-0800-000027000000}"/>
    <hyperlink ref="E66" location="'8th'!D49" display="JP" xr:uid="{00000000-0004-0000-0800-000028000000}"/>
    <hyperlink ref="F66" location="'8th'!D58" display="LOCATION" xr:uid="{00000000-0004-0000-0800-000029000000}"/>
    <hyperlink ref="G66" location="'8th'!D62" display="MERCHANDISE " xr:uid="{00000000-0004-0000-0800-00002A000000}"/>
    <hyperlink ref="H66" location="'8th'!D68" display="PRINT /SCAN /COPY" xr:uid="{00000000-0004-0000-0800-00002B000000}"/>
    <hyperlink ref="H67" location="'8th'!D88" display="TECHNOLOGY" xr:uid="{00000000-0004-0000-0800-00002C000000}"/>
    <hyperlink ref="G67" location="'8th'!D85" display="RESERVATIONS" xr:uid="{00000000-0004-0000-0800-00002D000000}"/>
    <hyperlink ref="F67" location="'8th'!D83" display="REGISTRATION" xr:uid="{00000000-0004-0000-0800-00002E000000}"/>
    <hyperlink ref="E67" location="'8th'!D80" display="PROCESS" xr:uid="{00000000-0004-0000-0800-00002F000000}"/>
    <hyperlink ref="E104:H104" location="'8th'!D1" display="ACCESS" xr:uid="{7D370F1B-7E26-4D63-B2A3-04CAE90E4E8A}"/>
    <hyperlink ref="E105:H105" location="'8th'!D26" display="ERESOURCES" xr:uid="{C41B296B-921B-46E9-B38B-9CD3E54CB976}"/>
    <hyperlink ref="E106:H106" location="'8th'!D53" display="JP" xr:uid="{2B04CF2F-8075-4EF2-8FAE-13934CBE0C57}"/>
    <hyperlink ref="E107:H107" location="'8th'!D80" display="PROCESS" xr:uid="{D31F3AEE-A938-4BF1-9052-3948CCCFE555}"/>
    <hyperlink ref="E71:H71" location="'8th'!D1" display="'8th'!D1" xr:uid="{55375CC5-6594-420C-9F71-2A7D1EC72F0B}"/>
    <hyperlink ref="E72:H72" location="'8th'!D26" display="'8th'!D26" xr:uid="{ED26C977-BDC1-4017-A245-2CD8BFF0F248}"/>
    <hyperlink ref="E73:H73" location="'8th'!D53" display="'8th'!D53" xr:uid="{35073ADC-19F7-4D24-9919-43BB28F1C801}"/>
    <hyperlink ref="E74:H74" location="'8th'!D109" display="'8th'!D109" xr:uid="{E7550E03-C861-4F9B-AB28-C91856220D3A}"/>
    <hyperlink ref="E38:H38" location="'8th'!D1" display="'8th'!D1" xr:uid="{E8242B92-36AD-4EC3-AFEB-8FA9A584EC70}"/>
    <hyperlink ref="E39:H39" location="'8th'!D26" display="'8th'!D26" xr:uid="{E68219E9-C19B-4ABB-982D-EC3925EAECFE}"/>
    <hyperlink ref="E40:H40" location="'8th'!D79" display="'8th'!D79" xr:uid="{4ECC8EF5-E142-46EA-8A4E-312A535CCCAF}"/>
    <hyperlink ref="E41:H41" location="'8th'!D109" display="'8th'!D109" xr:uid="{65AAB4E4-44B6-4FD9-96D3-9B8C625CFF37}"/>
    <hyperlink ref="E6:H6" location="'8th'!D52" display="ERESOURCES" xr:uid="{F19F3593-DD06-4165-AD99-1CD420D3DCFE}"/>
    <hyperlink ref="E7:H7" location="'8th'!D79" display="JP" xr:uid="{314DA073-102C-4538-AEA2-CC0CA08111B9}"/>
    <hyperlink ref="E8:H8" location="'8th'!D109" display="PROCESS" xr:uid="{864CBF6A-51ED-4D25-A09A-0203AFFB326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suggestion box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12th</vt:lpstr>
      <vt:lpstr>13th</vt:lpstr>
      <vt:lpstr>14th</vt:lpstr>
      <vt:lpstr>summary</vt:lpstr>
    </vt:vector>
  </TitlesOfParts>
  <Company>Parramatta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Return 2 Library</dc:creator>
  <cp:lastModifiedBy>Ellen Forsyth</cp:lastModifiedBy>
  <dcterms:created xsi:type="dcterms:W3CDTF">2017-04-26T04:10:07Z</dcterms:created>
  <dcterms:modified xsi:type="dcterms:W3CDTF">2020-12-04T04:18:28Z</dcterms:modified>
</cp:coreProperties>
</file>