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nlaaus.sharepoint.com/sites/collaboration/Deliver/B Partner Support/Partner Learning Hub/01_Course Categories/09_Trove Partners Resource Sharing/05_Partner Directory and Network Summary/"/>
    </mc:Choice>
  </mc:AlternateContent>
  <xr:revisionPtr revIDLastSave="2305" documentId="8_{4002C2A9-3343-452C-925B-260A76AD6973}" xr6:coauthVersionLast="47" xr6:coauthVersionMax="47" xr10:uidLastSave="{B25D5737-9066-4FF4-B43C-E1FC8DCFC811}"/>
  <bookViews>
    <workbookView xWindow="16152" yWindow="-17532" windowWidth="30936" windowHeight="16776" xr2:uid="{FE22AA7D-2814-4931-B9BC-715FE964A3F8}"/>
  </bookViews>
  <sheets>
    <sheet name="TPRS Partner Directory" sheetId="4" r:id="rId1"/>
    <sheet name="Network Summary by Partner" sheetId="3" r:id="rId2"/>
    <sheet name="Sheet1" sheetId="2" state="hidden" r:id="rId3"/>
  </sheets>
  <definedNames>
    <definedName name="_xlnm._FilterDatabase" localSheetId="1" hidden="1">'Network Summary by Partner'!$A$18:$R$298</definedName>
    <definedName name="_xlnm._FilterDatabase" localSheetId="0" hidden="1">'TPRS Partner Directory'!$A$1:$S$331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" i="4" l="1" a="1"/>
  <c r="S28" i="4" s="1"/>
  <c r="S331" i="4" a="1"/>
  <c r="S331" i="4" s="1"/>
  <c r="S330" i="4" a="1"/>
  <c r="S330" i="4" s="1"/>
  <c r="S329" i="4" a="1"/>
  <c r="S329" i="4" s="1"/>
  <c r="S328" i="4" a="1"/>
  <c r="S328" i="4" s="1"/>
  <c r="S327" i="4" a="1"/>
  <c r="S327" i="4" s="1"/>
  <c r="S326" i="4" a="1"/>
  <c r="S326" i="4" s="1"/>
  <c r="S325" i="4" a="1"/>
  <c r="S325" i="4" s="1"/>
  <c r="S324" i="4" a="1"/>
  <c r="S324" i="4" s="1"/>
  <c r="S323" i="4" a="1"/>
  <c r="S323" i="4" s="1"/>
  <c r="S322" i="4" a="1"/>
  <c r="S322" i="4" s="1"/>
  <c r="S321" i="4" a="1"/>
  <c r="S321" i="4" s="1"/>
  <c r="S320" i="4" a="1"/>
  <c r="S320" i="4" s="1"/>
  <c r="S319" i="4" a="1"/>
  <c r="S319" i="4" s="1"/>
  <c r="S318" i="4" a="1"/>
  <c r="S318" i="4" s="1"/>
  <c r="S317" i="4" a="1"/>
  <c r="S317" i="4" s="1"/>
  <c r="S316" i="4" a="1"/>
  <c r="S316" i="4" s="1"/>
  <c r="S315" i="4" a="1"/>
  <c r="S315" i="4" s="1"/>
  <c r="S314" i="4" a="1"/>
  <c r="S314" i="4" s="1"/>
  <c r="S313" i="4" a="1"/>
  <c r="S313" i="4" s="1"/>
  <c r="S312" i="4" a="1"/>
  <c r="S312" i="4" s="1"/>
  <c r="S311" i="4" a="1"/>
  <c r="S311" i="4" s="1"/>
  <c r="S310" i="4" a="1"/>
  <c r="S310" i="4" s="1"/>
  <c r="S309" i="4" a="1"/>
  <c r="S309" i="4" s="1"/>
  <c r="S308" i="4" a="1"/>
  <c r="S308" i="4" s="1"/>
  <c r="S307" i="4" a="1"/>
  <c r="S307" i="4" s="1"/>
  <c r="S306" i="4" a="1"/>
  <c r="S306" i="4" s="1"/>
  <c r="S305" i="4" a="1"/>
  <c r="S305" i="4" s="1"/>
  <c r="S304" i="4" a="1"/>
  <c r="S304" i="4" s="1"/>
  <c r="S303" i="4" a="1"/>
  <c r="S303" i="4" s="1"/>
  <c r="S302" i="4" a="1"/>
  <c r="S302" i="4" s="1"/>
  <c r="S301" i="4" a="1"/>
  <c r="S301" i="4" s="1"/>
  <c r="S300" i="4" a="1"/>
  <c r="S300" i="4" s="1"/>
  <c r="S299" i="4" a="1"/>
  <c r="S299" i="4" s="1"/>
  <c r="S298" i="4" a="1"/>
  <c r="S298" i="4" s="1"/>
  <c r="S297" i="4" a="1"/>
  <c r="S297" i="4" s="1"/>
  <c r="S296" i="4" a="1"/>
  <c r="S296" i="4" s="1"/>
  <c r="S295" i="4" a="1"/>
  <c r="S295" i="4" s="1"/>
  <c r="S294" i="4" a="1"/>
  <c r="S294" i="4" s="1"/>
  <c r="S293" i="4" a="1"/>
  <c r="S293" i="4" s="1"/>
  <c r="S292" i="4" a="1"/>
  <c r="S292" i="4" s="1"/>
  <c r="S291" i="4" a="1"/>
  <c r="S291" i="4" s="1"/>
  <c r="S290" i="4" a="1"/>
  <c r="S290" i="4" s="1"/>
  <c r="S289" i="4" a="1"/>
  <c r="S289" i="4" s="1"/>
  <c r="S288" i="4" a="1"/>
  <c r="S288" i="4" s="1"/>
  <c r="S287" i="4" a="1"/>
  <c r="S287" i="4" s="1"/>
  <c r="S286" i="4" a="1"/>
  <c r="S286" i="4" s="1"/>
  <c r="S285" i="4" a="1"/>
  <c r="S285" i="4" s="1"/>
  <c r="S284" i="4" a="1"/>
  <c r="S284" i="4" s="1"/>
  <c r="S283" i="4" a="1"/>
  <c r="S283" i="4" s="1"/>
  <c r="S282" i="4" a="1"/>
  <c r="S282" i="4" s="1"/>
  <c r="S281" i="4" a="1"/>
  <c r="S281" i="4" s="1"/>
  <c r="S280" i="4" a="1"/>
  <c r="S280" i="4" s="1"/>
  <c r="S279" i="4" a="1"/>
  <c r="S279" i="4" s="1"/>
  <c r="S278" i="4" a="1"/>
  <c r="S278" i="4" s="1"/>
  <c r="S277" i="4" a="1"/>
  <c r="S277" i="4" s="1"/>
  <c r="S276" i="4" a="1"/>
  <c r="S276" i="4" s="1"/>
  <c r="S275" i="4" a="1"/>
  <c r="S275" i="4" s="1"/>
  <c r="S274" i="4" a="1"/>
  <c r="S274" i="4" s="1"/>
  <c r="S273" i="4" a="1"/>
  <c r="S273" i="4" s="1"/>
  <c r="S272" i="4" a="1"/>
  <c r="S272" i="4" s="1"/>
  <c r="S271" i="4" a="1"/>
  <c r="S271" i="4" s="1"/>
  <c r="S270" i="4" a="1"/>
  <c r="S270" i="4" s="1"/>
  <c r="S269" i="4" a="1"/>
  <c r="S269" i="4" s="1"/>
  <c r="S268" i="4" a="1"/>
  <c r="S268" i="4" s="1"/>
  <c r="S267" i="4" a="1"/>
  <c r="S267" i="4" s="1"/>
  <c r="S266" i="4" a="1"/>
  <c r="S266" i="4" s="1"/>
  <c r="S265" i="4" a="1"/>
  <c r="S265" i="4" s="1"/>
  <c r="S264" i="4" a="1"/>
  <c r="S264" i="4" s="1"/>
  <c r="S263" i="4" a="1"/>
  <c r="S263" i="4" s="1"/>
  <c r="S262" i="4" a="1"/>
  <c r="S262" i="4" s="1"/>
  <c r="S261" i="4" a="1"/>
  <c r="S261" i="4" s="1"/>
  <c r="S260" i="4" a="1"/>
  <c r="S260" i="4" s="1"/>
  <c r="S259" i="4" a="1"/>
  <c r="S259" i="4" s="1"/>
  <c r="S258" i="4" a="1"/>
  <c r="S258" i="4" s="1"/>
  <c r="S257" i="4" a="1"/>
  <c r="S257" i="4" s="1"/>
  <c r="S256" i="4" a="1"/>
  <c r="S256" i="4" s="1"/>
  <c r="S255" i="4" a="1"/>
  <c r="S255" i="4" s="1"/>
  <c r="S254" i="4" a="1"/>
  <c r="S254" i="4" s="1"/>
  <c r="S253" i="4" a="1"/>
  <c r="S253" i="4" s="1"/>
  <c r="S252" i="4" a="1"/>
  <c r="S252" i="4" s="1"/>
  <c r="S251" i="4" a="1"/>
  <c r="S251" i="4" s="1"/>
  <c r="S250" i="4" a="1"/>
  <c r="S250" i="4" s="1"/>
  <c r="S249" i="4" a="1"/>
  <c r="S249" i="4" s="1"/>
  <c r="S248" i="4" a="1"/>
  <c r="S248" i="4" s="1"/>
  <c r="S247" i="4" a="1"/>
  <c r="S247" i="4" s="1"/>
  <c r="S246" i="4" a="1"/>
  <c r="S246" i="4" s="1"/>
  <c r="S245" i="4" a="1"/>
  <c r="S245" i="4" s="1"/>
  <c r="S244" i="4" a="1"/>
  <c r="S244" i="4" s="1"/>
  <c r="S243" i="4" a="1"/>
  <c r="S243" i="4" s="1"/>
  <c r="S242" i="4" a="1"/>
  <c r="S242" i="4" s="1"/>
  <c r="S241" i="4" a="1"/>
  <c r="S241" i="4" s="1"/>
  <c r="S240" i="4" a="1"/>
  <c r="S240" i="4" s="1"/>
  <c r="S239" i="4" a="1"/>
  <c r="S239" i="4" s="1"/>
  <c r="S238" i="4" a="1"/>
  <c r="S238" i="4" s="1"/>
  <c r="S237" i="4" a="1"/>
  <c r="S237" i="4" s="1"/>
  <c r="S236" i="4" a="1"/>
  <c r="S236" i="4" s="1"/>
  <c r="S235" i="4" a="1"/>
  <c r="S235" i="4" s="1"/>
  <c r="S234" i="4" a="1"/>
  <c r="S234" i="4" s="1"/>
  <c r="S233" i="4" a="1"/>
  <c r="S233" i="4" s="1"/>
  <c r="S232" i="4" a="1"/>
  <c r="S232" i="4" s="1"/>
  <c r="S231" i="4" a="1"/>
  <c r="S231" i="4" s="1"/>
  <c r="S230" i="4" a="1"/>
  <c r="S230" i="4" s="1"/>
  <c r="S229" i="4" a="1"/>
  <c r="S229" i="4" s="1"/>
  <c r="S228" i="4" a="1"/>
  <c r="S228" i="4" s="1"/>
  <c r="S227" i="4" a="1"/>
  <c r="S227" i="4" s="1"/>
  <c r="S226" i="4" a="1"/>
  <c r="S226" i="4" s="1"/>
  <c r="S225" i="4" a="1"/>
  <c r="S225" i="4" s="1"/>
  <c r="S224" i="4" a="1"/>
  <c r="S224" i="4" s="1"/>
  <c r="S223" i="4" a="1"/>
  <c r="S223" i="4" s="1"/>
  <c r="S222" i="4" a="1"/>
  <c r="S222" i="4" s="1"/>
  <c r="S221" i="4" a="1"/>
  <c r="S221" i="4" s="1"/>
  <c r="S220" i="4" a="1"/>
  <c r="S220" i="4" s="1"/>
  <c r="S219" i="4" a="1"/>
  <c r="S219" i="4" s="1"/>
  <c r="S218" i="4" a="1"/>
  <c r="S218" i="4" s="1"/>
  <c r="S217" i="4" a="1"/>
  <c r="S217" i="4" s="1"/>
  <c r="S216" i="4" a="1"/>
  <c r="S216" i="4" s="1"/>
  <c r="S215" i="4" a="1"/>
  <c r="S215" i="4" s="1"/>
  <c r="S214" i="4" a="1"/>
  <c r="S214" i="4" s="1"/>
  <c r="S213" i="4" a="1"/>
  <c r="S213" i="4" s="1"/>
  <c r="S212" i="4" a="1"/>
  <c r="S212" i="4" s="1"/>
  <c r="S211" i="4" a="1"/>
  <c r="S211" i="4" s="1"/>
  <c r="S210" i="4" a="1"/>
  <c r="S210" i="4" s="1"/>
  <c r="S209" i="4" a="1"/>
  <c r="S209" i="4" s="1"/>
  <c r="S208" i="4" a="1"/>
  <c r="S208" i="4" s="1"/>
  <c r="S207" i="4" a="1"/>
  <c r="S207" i="4" s="1"/>
  <c r="S206" i="4" a="1"/>
  <c r="S206" i="4" s="1"/>
  <c r="S205" i="4" a="1"/>
  <c r="S205" i="4" s="1"/>
  <c r="S204" i="4" a="1"/>
  <c r="S204" i="4" s="1"/>
  <c r="S203" i="4" a="1"/>
  <c r="S203" i="4" s="1"/>
  <c r="S202" i="4" a="1"/>
  <c r="S202" i="4" s="1"/>
  <c r="S201" i="4" a="1"/>
  <c r="S201" i="4" s="1"/>
  <c r="S200" i="4" a="1"/>
  <c r="S200" i="4" s="1"/>
  <c r="S199" i="4" a="1"/>
  <c r="S199" i="4" s="1"/>
  <c r="S198" i="4" a="1"/>
  <c r="S198" i="4" s="1"/>
  <c r="S197" i="4" a="1"/>
  <c r="S197" i="4" s="1"/>
  <c r="S196" i="4" a="1"/>
  <c r="S196" i="4" s="1"/>
  <c r="S195" i="4" a="1"/>
  <c r="S195" i="4" s="1"/>
  <c r="S194" i="4" a="1"/>
  <c r="S194" i="4" s="1"/>
  <c r="S193" i="4" a="1"/>
  <c r="S193" i="4" s="1"/>
  <c r="S192" i="4" a="1"/>
  <c r="S192" i="4" s="1"/>
  <c r="S191" i="4" a="1"/>
  <c r="S191" i="4" s="1"/>
  <c r="S190" i="4" a="1"/>
  <c r="S190" i="4" s="1"/>
  <c r="S189" i="4" a="1"/>
  <c r="S189" i="4" s="1"/>
  <c r="S188" i="4" a="1"/>
  <c r="S188" i="4" s="1"/>
  <c r="S187" i="4" a="1"/>
  <c r="S187" i="4" s="1"/>
  <c r="S186" i="4" a="1"/>
  <c r="S186" i="4" s="1"/>
  <c r="S185" i="4" a="1"/>
  <c r="S185" i="4" s="1"/>
  <c r="S184" i="4" a="1"/>
  <c r="S184" i="4" s="1"/>
  <c r="S183" i="4" a="1"/>
  <c r="S183" i="4" s="1"/>
  <c r="S182" i="4" a="1"/>
  <c r="S182" i="4" s="1"/>
  <c r="S181" i="4" a="1"/>
  <c r="S181" i="4" s="1"/>
  <c r="S180" i="4" a="1"/>
  <c r="S180" i="4" s="1"/>
  <c r="S179" i="4" a="1"/>
  <c r="S179" i="4" s="1"/>
  <c r="S178" i="4" a="1"/>
  <c r="S178" i="4" s="1"/>
  <c r="S177" i="4" a="1"/>
  <c r="S177" i="4" s="1"/>
  <c r="S176" i="4" a="1"/>
  <c r="S176" i="4" s="1"/>
  <c r="S175" i="4" a="1"/>
  <c r="S175" i="4" s="1"/>
  <c r="S174" i="4" a="1"/>
  <c r="S174" i="4" s="1"/>
  <c r="S173" i="4" a="1"/>
  <c r="S173" i="4" s="1"/>
  <c r="S172" i="4" a="1"/>
  <c r="S172" i="4" s="1"/>
  <c r="S171" i="4" a="1"/>
  <c r="S171" i="4" s="1"/>
  <c r="S170" i="4" a="1"/>
  <c r="S170" i="4" s="1"/>
  <c r="S169" i="4" a="1"/>
  <c r="S169" i="4" s="1"/>
  <c r="S168" i="4" a="1"/>
  <c r="S168" i="4" s="1"/>
  <c r="S167" i="4" a="1"/>
  <c r="S167" i="4" s="1"/>
  <c r="S166" i="4" a="1"/>
  <c r="S166" i="4" s="1"/>
  <c r="S165" i="4" a="1"/>
  <c r="S165" i="4" s="1"/>
  <c r="S164" i="4" a="1"/>
  <c r="S164" i="4" s="1"/>
  <c r="S163" i="4" a="1"/>
  <c r="S163" i="4" s="1"/>
  <c r="S162" i="4" a="1"/>
  <c r="S162" i="4" s="1"/>
  <c r="S161" i="4" a="1"/>
  <c r="S161" i="4" s="1"/>
  <c r="S160" i="4" a="1"/>
  <c r="S160" i="4" s="1"/>
  <c r="S159" i="4" a="1"/>
  <c r="S159" i="4" s="1"/>
  <c r="S158" i="4" a="1"/>
  <c r="S158" i="4" s="1"/>
  <c r="S157" i="4" a="1"/>
  <c r="S157" i="4" s="1"/>
  <c r="S156" i="4" a="1"/>
  <c r="S156" i="4" s="1"/>
  <c r="S155" i="4" a="1"/>
  <c r="S155" i="4" s="1"/>
  <c r="S154" i="4" a="1"/>
  <c r="S154" i="4" s="1"/>
  <c r="S153" i="4" a="1"/>
  <c r="S153" i="4" s="1"/>
  <c r="S152" i="4" a="1"/>
  <c r="S152" i="4" s="1"/>
  <c r="S151" i="4" a="1"/>
  <c r="S151" i="4" s="1"/>
  <c r="S150" i="4" a="1"/>
  <c r="S150" i="4" s="1"/>
  <c r="S149" i="4" a="1"/>
  <c r="S149" i="4" s="1"/>
  <c r="S148" i="4" a="1"/>
  <c r="S148" i="4" s="1"/>
  <c r="S147" i="4" a="1"/>
  <c r="S147" i="4" s="1"/>
  <c r="S146" i="4" a="1"/>
  <c r="S146" i="4" s="1"/>
  <c r="S145" i="4" a="1"/>
  <c r="S145" i="4" s="1"/>
  <c r="S144" i="4" a="1"/>
  <c r="S144" i="4" s="1"/>
  <c r="S143" i="4" a="1"/>
  <c r="S143" i="4" s="1"/>
  <c r="S142" i="4" a="1"/>
  <c r="S142" i="4" s="1"/>
  <c r="S141" i="4" a="1"/>
  <c r="S141" i="4" s="1"/>
  <c r="S140" i="4" a="1"/>
  <c r="S140" i="4" s="1"/>
  <c r="S139" i="4" a="1"/>
  <c r="S139" i="4" s="1"/>
  <c r="S138" i="4" a="1"/>
  <c r="S138" i="4" s="1"/>
  <c r="S137" i="4" a="1"/>
  <c r="S137" i="4" s="1"/>
  <c r="S136" i="4" a="1"/>
  <c r="S136" i="4" s="1"/>
  <c r="S135" i="4" a="1"/>
  <c r="S135" i="4" s="1"/>
  <c r="S134" i="4" a="1"/>
  <c r="S134" i="4" s="1"/>
  <c r="S133" i="4" a="1"/>
  <c r="S133" i="4" s="1"/>
  <c r="S132" i="4" a="1"/>
  <c r="S132" i="4" s="1"/>
  <c r="S131" i="4" a="1"/>
  <c r="S131" i="4" s="1"/>
  <c r="S130" i="4" a="1"/>
  <c r="S130" i="4" s="1"/>
  <c r="S129" i="4" a="1"/>
  <c r="S129" i="4" s="1"/>
  <c r="S128" i="4" a="1"/>
  <c r="S128" i="4" s="1"/>
  <c r="S127" i="4" a="1"/>
  <c r="S127" i="4" s="1"/>
  <c r="S126" i="4" a="1"/>
  <c r="S126" i="4" s="1"/>
  <c r="S125" i="4" a="1"/>
  <c r="S125" i="4" s="1"/>
  <c r="S124" i="4" a="1"/>
  <c r="S124" i="4" s="1"/>
  <c r="S123" i="4" a="1"/>
  <c r="S123" i="4" s="1"/>
  <c r="S122" i="4" a="1"/>
  <c r="S122" i="4" s="1"/>
  <c r="S121" i="4" a="1"/>
  <c r="S121" i="4" s="1"/>
  <c r="S120" i="4" a="1"/>
  <c r="S120" i="4" s="1"/>
  <c r="S119" i="4" a="1"/>
  <c r="S119" i="4" s="1"/>
  <c r="S118" i="4" a="1"/>
  <c r="S118" i="4" s="1"/>
  <c r="S117" i="4" a="1"/>
  <c r="S117" i="4" s="1"/>
  <c r="S116" i="4" a="1"/>
  <c r="S116" i="4" s="1"/>
  <c r="S115" i="4" a="1"/>
  <c r="S115" i="4" s="1"/>
  <c r="S114" i="4" a="1"/>
  <c r="S114" i="4" s="1"/>
  <c r="S113" i="4" a="1"/>
  <c r="S113" i="4" s="1"/>
  <c r="S112" i="4" a="1"/>
  <c r="S112" i="4" s="1"/>
  <c r="S111" i="4" a="1"/>
  <c r="S111" i="4" s="1"/>
  <c r="S110" i="4" a="1"/>
  <c r="S110" i="4" s="1"/>
  <c r="S109" i="4" a="1"/>
  <c r="S109" i="4" s="1"/>
  <c r="S108" i="4" a="1"/>
  <c r="S108" i="4" s="1"/>
  <c r="S107" i="4" a="1"/>
  <c r="S107" i="4" s="1"/>
  <c r="S106" i="4" a="1"/>
  <c r="S106" i="4" s="1"/>
  <c r="S105" i="4" a="1"/>
  <c r="S105" i="4" s="1"/>
  <c r="S104" i="4" a="1"/>
  <c r="S104" i="4" s="1"/>
  <c r="S103" i="4" a="1"/>
  <c r="S103" i="4" s="1"/>
  <c r="S102" i="4" a="1"/>
  <c r="S102" i="4" s="1"/>
  <c r="S101" i="4" a="1"/>
  <c r="S101" i="4" s="1"/>
  <c r="S100" i="4" a="1"/>
  <c r="S100" i="4" s="1"/>
  <c r="S99" i="4" a="1"/>
  <c r="S99" i="4" s="1"/>
  <c r="S98" i="4" a="1"/>
  <c r="S98" i="4" s="1"/>
  <c r="S97" i="4" a="1"/>
  <c r="S97" i="4" s="1"/>
  <c r="S96" i="4" a="1"/>
  <c r="S96" i="4" s="1"/>
  <c r="S95" i="4" a="1"/>
  <c r="S95" i="4" s="1"/>
  <c r="S94" i="4" a="1"/>
  <c r="S94" i="4" s="1"/>
  <c r="S93" i="4" a="1"/>
  <c r="S93" i="4" s="1"/>
  <c r="S92" i="4" a="1"/>
  <c r="S92" i="4" s="1"/>
  <c r="S91" i="4" a="1"/>
  <c r="S91" i="4" s="1"/>
  <c r="S90" i="4" a="1"/>
  <c r="S90" i="4" s="1"/>
  <c r="S89" i="4" a="1"/>
  <c r="S89" i="4" s="1"/>
  <c r="S88" i="4" a="1"/>
  <c r="S88" i="4" s="1"/>
  <c r="S87" i="4" a="1"/>
  <c r="S87" i="4" s="1"/>
  <c r="S86" i="4" a="1"/>
  <c r="S86" i="4" s="1"/>
  <c r="S85" i="4" a="1"/>
  <c r="S85" i="4" s="1"/>
  <c r="S84" i="4" a="1"/>
  <c r="S84" i="4" s="1"/>
  <c r="S83" i="4" a="1"/>
  <c r="S83" i="4" s="1"/>
  <c r="S82" i="4" a="1"/>
  <c r="S82" i="4" s="1"/>
  <c r="S81" i="4" a="1"/>
  <c r="S81" i="4" s="1"/>
  <c r="S80" i="4" a="1"/>
  <c r="S80" i="4" s="1"/>
  <c r="S79" i="4" a="1"/>
  <c r="S79" i="4" s="1"/>
  <c r="S78" i="4" a="1"/>
  <c r="S78" i="4" s="1"/>
  <c r="S77" i="4" a="1"/>
  <c r="S77" i="4" s="1"/>
  <c r="S76" i="4" a="1"/>
  <c r="S76" i="4" s="1"/>
  <c r="S75" i="4" a="1"/>
  <c r="S75" i="4" s="1"/>
  <c r="S74" i="4" a="1"/>
  <c r="S74" i="4" s="1"/>
  <c r="S73" i="4" a="1"/>
  <c r="S73" i="4" s="1"/>
  <c r="S72" i="4" a="1"/>
  <c r="S72" i="4" s="1"/>
  <c r="S71" i="4" a="1"/>
  <c r="S71" i="4" s="1"/>
  <c r="S70" i="4" a="1"/>
  <c r="S70" i="4" s="1"/>
  <c r="S69" i="4" a="1"/>
  <c r="S69" i="4" s="1"/>
  <c r="S68" i="4" a="1"/>
  <c r="S68" i="4" s="1"/>
  <c r="S67" i="4" a="1"/>
  <c r="S67" i="4" s="1"/>
  <c r="S66" i="4" a="1"/>
  <c r="S66" i="4" s="1"/>
  <c r="S65" i="4" a="1"/>
  <c r="S65" i="4" s="1"/>
  <c r="S64" i="4" a="1"/>
  <c r="S64" i="4" s="1"/>
  <c r="S63" i="4" a="1"/>
  <c r="S63" i="4" s="1"/>
  <c r="S62" i="4" a="1"/>
  <c r="S62" i="4" s="1"/>
  <c r="S61" i="4" a="1"/>
  <c r="S61" i="4" s="1"/>
  <c r="S60" i="4" a="1"/>
  <c r="S60" i="4" s="1"/>
  <c r="S59" i="4" a="1"/>
  <c r="S59" i="4" s="1"/>
  <c r="S58" i="4" a="1"/>
  <c r="S58" i="4" s="1"/>
  <c r="S57" i="4" a="1"/>
  <c r="S57" i="4" s="1"/>
  <c r="S56" i="4" a="1"/>
  <c r="S56" i="4" s="1"/>
  <c r="S55" i="4" a="1"/>
  <c r="S55" i="4" s="1"/>
  <c r="S54" i="4" a="1"/>
  <c r="S54" i="4" s="1"/>
  <c r="S53" i="4" a="1"/>
  <c r="S53" i="4" s="1"/>
  <c r="S52" i="4" a="1"/>
  <c r="S52" i="4" s="1"/>
  <c r="S51" i="4" a="1"/>
  <c r="S51" i="4" s="1"/>
  <c r="S50" i="4" a="1"/>
  <c r="S50" i="4" s="1"/>
  <c r="S49" i="4" a="1"/>
  <c r="S49" i="4" s="1"/>
  <c r="S48" i="4" a="1"/>
  <c r="S48" i="4" s="1"/>
  <c r="S47" i="4" a="1"/>
  <c r="S47" i="4" s="1"/>
  <c r="S46" i="4" a="1"/>
  <c r="S46" i="4" s="1"/>
  <c r="S45" i="4" a="1"/>
  <c r="S45" i="4" s="1"/>
  <c r="S44" i="4" a="1"/>
  <c r="S44" i="4" s="1"/>
  <c r="S43" i="4" a="1"/>
  <c r="S43" i="4" s="1"/>
  <c r="S42" i="4" a="1"/>
  <c r="S42" i="4" s="1"/>
  <c r="S41" i="4" a="1"/>
  <c r="S41" i="4" s="1"/>
  <c r="S40" i="4" a="1"/>
  <c r="S40" i="4" s="1"/>
  <c r="S39" i="4" a="1"/>
  <c r="S39" i="4" s="1"/>
  <c r="S38" i="4" a="1"/>
  <c r="S38" i="4" s="1"/>
  <c r="S37" i="4" a="1"/>
  <c r="S37" i="4" s="1"/>
  <c r="S36" i="4" a="1"/>
  <c r="S36" i="4" s="1"/>
  <c r="S35" i="4" a="1"/>
  <c r="S35" i="4" s="1"/>
  <c r="S34" i="4" a="1"/>
  <c r="S34" i="4" s="1"/>
  <c r="S33" i="4" a="1"/>
  <c r="S33" i="4" s="1"/>
  <c r="S32" i="4" a="1"/>
  <c r="S32" i="4" s="1"/>
  <c r="S31" i="4" a="1"/>
  <c r="S31" i="4" s="1"/>
  <c r="S30" i="4" a="1"/>
  <c r="S30" i="4" s="1"/>
  <c r="S29" i="4" a="1"/>
  <c r="S29" i="4" s="1"/>
  <c r="S27" i="4" a="1"/>
  <c r="S27" i="4" s="1"/>
  <c r="S26" i="4" a="1"/>
  <c r="S26" i="4" s="1"/>
  <c r="S25" i="4" a="1"/>
  <c r="S25" i="4" s="1"/>
  <c r="S24" i="4" a="1"/>
  <c r="S24" i="4" s="1"/>
  <c r="S23" i="4" a="1"/>
  <c r="S23" i="4" s="1"/>
  <c r="S22" i="4" a="1"/>
  <c r="S22" i="4" s="1"/>
  <c r="S21" i="4" a="1"/>
  <c r="S21" i="4" s="1"/>
  <c r="S20" i="4" a="1"/>
  <c r="S20" i="4" s="1"/>
  <c r="S19" i="4" a="1"/>
  <c r="S19" i="4" s="1"/>
  <c r="S18" i="4" a="1"/>
  <c r="S18" i="4" s="1"/>
  <c r="S17" i="4" a="1"/>
  <c r="S17" i="4" s="1"/>
  <c r="S16" i="4" a="1"/>
  <c r="S16" i="4" s="1"/>
  <c r="S15" i="4" a="1"/>
  <c r="S15" i="4" s="1"/>
  <c r="S14" i="4" a="1"/>
  <c r="S14" i="4" s="1"/>
  <c r="S13" i="4" a="1"/>
  <c r="S13" i="4" s="1"/>
  <c r="S12" i="4" a="1"/>
  <c r="S12" i="4" s="1"/>
  <c r="S11" i="4" a="1"/>
  <c r="S11" i="4" s="1"/>
  <c r="S10" i="4" a="1"/>
  <c r="S10" i="4" s="1"/>
  <c r="S9" i="4" a="1"/>
  <c r="S9" i="4" s="1"/>
  <c r="S8" i="4" a="1"/>
  <c r="S8" i="4" s="1"/>
  <c r="S7" i="4" a="1"/>
  <c r="S7" i="4" s="1"/>
  <c r="S6" i="4" a="1"/>
  <c r="S6" i="4" s="1"/>
  <c r="S5" i="4" a="1"/>
  <c r="S5" i="4" s="1"/>
  <c r="S4" i="4" a="1"/>
  <c r="S4" i="4" s="1"/>
  <c r="S3" i="4" a="1"/>
  <c r="S3" i="4" s="1"/>
  <c r="S2" i="4" a="1"/>
  <c r="S2" i="4" s="1"/>
  <c r="A19" i="3" l="1" a="1"/>
  <c r="B2" i="3" s="1"/>
  <c r="A19" i="3" l="1"/>
  <c r="G2" i="3"/>
  <c r="F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<sst xmlns="http://schemas.openxmlformats.org/spreadsheetml/2006/main" count="6357" uniqueCount="814">
  <si>
    <t>Select Network</t>
  </si>
  <si>
    <t>Organisation Name</t>
  </si>
  <si>
    <t>NUC</t>
  </si>
  <si>
    <t>Sector</t>
  </si>
  <si>
    <t>Reciprocal</t>
  </si>
  <si>
    <t>Pay for Peer</t>
  </si>
  <si>
    <t>Suspended From</t>
  </si>
  <si>
    <t>Suspended To</t>
  </si>
  <si>
    <t>Status</t>
  </si>
  <si>
    <t>NRBA</t>
  </si>
  <si>
    <t>Special</t>
  </si>
  <si>
    <t>Yes</t>
  </si>
  <si>
    <t>No</t>
  </si>
  <si>
    <t>Live</t>
  </si>
  <si>
    <t>National</t>
  </si>
  <si>
    <t>NSW &amp; ACT Higher Education</t>
  </si>
  <si>
    <t>NSW &amp; ACT</t>
  </si>
  <si>
    <t>Victoria</t>
  </si>
  <si>
    <t>Queensland</t>
  </si>
  <si>
    <t>Western Australia</t>
  </si>
  <si>
    <t>ADFA</t>
  </si>
  <si>
    <t>University</t>
  </si>
  <si>
    <t>South Australia</t>
  </si>
  <si>
    <t>Tasmania</t>
  </si>
  <si>
    <t>Northern Territory</t>
  </si>
  <si>
    <t>NACAP</t>
  </si>
  <si>
    <t>Other Higher Education</t>
  </si>
  <si>
    <t>Victoria Higher Education</t>
  </si>
  <si>
    <t>Queensland Higher Education</t>
  </si>
  <si>
    <t>NSW &amp; ACT Health</t>
  </si>
  <si>
    <t>Victoria Health</t>
  </si>
  <si>
    <t>ACT Legislative Assembly Library</t>
  </si>
  <si>
    <t>ACT</t>
  </si>
  <si>
    <t>Parliamentary</t>
  </si>
  <si>
    <t>NSW &amp; ACT Govt &amp; Arts</t>
  </si>
  <si>
    <t>NSW &amp; ACT Public</t>
  </si>
  <si>
    <t>QAAT</t>
  </si>
  <si>
    <t>Victoria Govt &amp; Arts</t>
  </si>
  <si>
    <t>AFP</t>
  </si>
  <si>
    <t>NSW Regional</t>
  </si>
  <si>
    <t>Sydney Metro</t>
  </si>
  <si>
    <t>Albury Wodonga Health</t>
  </si>
  <si>
    <t>NABH</t>
  </si>
  <si>
    <t>Health</t>
  </si>
  <si>
    <t>Queensland Health</t>
  </si>
  <si>
    <t>South Australia Health</t>
  </si>
  <si>
    <t>NALB</t>
  </si>
  <si>
    <t>Public Library</t>
  </si>
  <si>
    <t>Queensland Public</t>
  </si>
  <si>
    <t>Victoria Public</t>
  </si>
  <si>
    <t>NSCR</t>
  </si>
  <si>
    <t>South Australia Higher Education</t>
  </si>
  <si>
    <t>Western Australia Higher Education</t>
  </si>
  <si>
    <t>NSWA</t>
  </si>
  <si>
    <t>Art</t>
  </si>
  <si>
    <t>Queensland Govt &amp; Arts</t>
  </si>
  <si>
    <t>South Australia Govt &amp; Arts</t>
  </si>
  <si>
    <t>SAA</t>
  </si>
  <si>
    <t>VAUH</t>
  </si>
  <si>
    <t>Western Australia Health</t>
  </si>
  <si>
    <t>Northern Territory Health</t>
  </si>
  <si>
    <t>Tasmania Health</t>
  </si>
  <si>
    <t>TANT</t>
  </si>
  <si>
    <t>NABC</t>
  </si>
  <si>
    <t>NACU:E</t>
  </si>
  <si>
    <t>Suspended</t>
  </si>
  <si>
    <t>NCN</t>
  </si>
  <si>
    <t>VER</t>
  </si>
  <si>
    <t>NDA</t>
  </si>
  <si>
    <t>Northern Territory Govt &amp; Arts</t>
  </si>
  <si>
    <t>Australian Industrial Chemicals Introduction Scheme (AICIS)</t>
  </si>
  <si>
    <t>NNICAS</t>
  </si>
  <si>
    <t>AIC</t>
  </si>
  <si>
    <t>Australian Museum Research Library</t>
  </si>
  <si>
    <t>NAMU</t>
  </si>
  <si>
    <t>Museum</t>
  </si>
  <si>
    <t>ABOT</t>
  </si>
  <si>
    <t>NMMU</t>
  </si>
  <si>
    <t>Australian National University Library</t>
  </si>
  <si>
    <t>ANU</t>
  </si>
  <si>
    <t>Australian Nuclear Science and Technology Organisation</t>
  </si>
  <si>
    <t>NLHR</t>
  </si>
  <si>
    <t>Research</t>
  </si>
  <si>
    <t>VANF</t>
  </si>
  <si>
    <t>Health, Law</t>
  </si>
  <si>
    <t>Victoria Metro</t>
  </si>
  <si>
    <t>APAR</t>
  </si>
  <si>
    <t>VRL</t>
  </si>
  <si>
    <t xml:space="preserve">Research </t>
  </si>
  <si>
    <t>NSEC</t>
  </si>
  <si>
    <t>AAIS</t>
  </si>
  <si>
    <t>NAVC</t>
  </si>
  <si>
    <t>NBM</t>
  </si>
  <si>
    <t>Batchelor Institute of Indigenous Education</t>
  </si>
  <si>
    <t>XBATCH</t>
  </si>
  <si>
    <t>TAFE</t>
  </si>
  <si>
    <t>Bayside Library Service</t>
  </si>
  <si>
    <t>VBAY</t>
  </si>
  <si>
    <t>NBEV</t>
  </si>
  <si>
    <t>NBLML</t>
  </si>
  <si>
    <t>NBMC</t>
  </si>
  <si>
    <t>VBOR</t>
  </si>
  <si>
    <t>SBOT</t>
  </si>
  <si>
    <t>Bourke Public Library</t>
  </si>
  <si>
    <t>NBPU</t>
  </si>
  <si>
    <t>South Australia Public</t>
  </si>
  <si>
    <t>VBRIM</t>
  </si>
  <si>
    <t>Northern Territory Public</t>
  </si>
  <si>
    <t>Western Australia Public</t>
  </si>
  <si>
    <t>Brisbane City Council Library Service</t>
  </si>
  <si>
    <t>QBCL</t>
  </si>
  <si>
    <t>Queensland Southeast</t>
  </si>
  <si>
    <t>VCMB</t>
  </si>
  <si>
    <t>Camden Council Library Service</t>
  </si>
  <si>
    <t>NCAM</t>
  </si>
  <si>
    <t>VECA</t>
  </si>
  <si>
    <t>NCCPL</t>
  </si>
  <si>
    <t>NCAMP</t>
  </si>
  <si>
    <t>Canberra Institute of Technology: Library and Learning Services</t>
  </si>
  <si>
    <t>ACIT</t>
  </si>
  <si>
    <t>Tafe</t>
  </si>
  <si>
    <t>NBANK</t>
  </si>
  <si>
    <t>NHH</t>
  </si>
  <si>
    <t>VCARM</t>
  </si>
  <si>
    <t>Central Coast Library Service</t>
  </si>
  <si>
    <t>NGCL</t>
  </si>
  <si>
    <t>VBALL</t>
  </si>
  <si>
    <t>XCLC</t>
  </si>
  <si>
    <t>Central Northern Regional Library</t>
  </si>
  <si>
    <t>NNRL</t>
  </si>
  <si>
    <t>WGT</t>
  </si>
  <si>
    <t>NCWC</t>
  </si>
  <si>
    <t>NCES</t>
  </si>
  <si>
    <t>VMT</t>
  </si>
  <si>
    <t>NCCB</t>
  </si>
  <si>
    <t>VCML</t>
  </si>
  <si>
    <t>City of Parramatta Libraries</t>
  </si>
  <si>
    <t>NPCL</t>
  </si>
  <si>
    <t>NRYD</t>
  </si>
  <si>
    <t>Clarence Regional Library</t>
  </si>
  <si>
    <t>NCLL</t>
  </si>
  <si>
    <t>Connected Libraries</t>
  </si>
  <si>
    <t>VCCLC</t>
  </si>
  <si>
    <t>NHOL</t>
  </si>
  <si>
    <t>VPRE</t>
  </si>
  <si>
    <t>VDU</t>
  </si>
  <si>
    <t>Tasmania Higher Education</t>
  </si>
  <si>
    <t>Dementia Australia</t>
  </si>
  <si>
    <t>VALZ</t>
  </si>
  <si>
    <t>Health, Special</t>
  </si>
  <si>
    <t>WDET</t>
  </si>
  <si>
    <t>WGS</t>
  </si>
  <si>
    <t>ADAC</t>
  </si>
  <si>
    <t>AEAD</t>
  </si>
  <si>
    <t>WHD</t>
  </si>
  <si>
    <t>QAG</t>
  </si>
  <si>
    <t>Law</t>
  </si>
  <si>
    <t>Department of Mining and Energy</t>
  </si>
  <si>
    <t>XMD</t>
  </si>
  <si>
    <t>Department of Natural Resources and Environment Tasmania</t>
  </si>
  <si>
    <t>TPE</t>
  </si>
  <si>
    <t>WAD</t>
  </si>
  <si>
    <t>Department of Social Services</t>
  </si>
  <si>
    <t>ASSD</t>
  </si>
  <si>
    <t>TGO</t>
  </si>
  <si>
    <t>Department of the Environment, Tourism, Science and Innovation</t>
  </si>
  <si>
    <t>QDEH</t>
  </si>
  <si>
    <t>Research, Special</t>
  </si>
  <si>
    <t>AVAD</t>
  </si>
  <si>
    <t>WCLM</t>
  </si>
  <si>
    <t>VEGS</t>
  </si>
  <si>
    <t>Victoria Regional</t>
  </si>
  <si>
    <t>WCX</t>
  </si>
  <si>
    <t>QCE</t>
  </si>
  <si>
    <t>NFML</t>
  </si>
  <si>
    <t>NFDC</t>
  </si>
  <si>
    <t>VFED</t>
  </si>
  <si>
    <t>Northern Territory Higher Education</t>
  </si>
  <si>
    <t>Flinders University Library</t>
  </si>
  <si>
    <t>SFU</t>
  </si>
  <si>
    <t>Frankston City Libraries</t>
  </si>
  <si>
    <t>VFRK</t>
  </si>
  <si>
    <t>QMAR</t>
  </si>
  <si>
    <t>Gannawarra Library Service</t>
  </si>
  <si>
    <t>VKER</t>
  </si>
  <si>
    <t>VGEE</t>
  </si>
  <si>
    <t>NRGH</t>
  </si>
  <si>
    <t>AMG</t>
  </si>
  <si>
    <t>VCAU</t>
  </si>
  <si>
    <t>VGLEN</t>
  </si>
  <si>
    <t>QSCR</t>
  </si>
  <si>
    <t>Gold Coast Libraries</t>
  </si>
  <si>
    <t>QGCCL</t>
  </si>
  <si>
    <t>VNCG</t>
  </si>
  <si>
    <t>NSOT</t>
  </si>
  <si>
    <t>VGVH</t>
  </si>
  <si>
    <t>VDGV</t>
  </si>
  <si>
    <t>QGU</t>
  </si>
  <si>
    <t>Gympie Regional Libraries</t>
  </si>
  <si>
    <t>QCOO</t>
  </si>
  <si>
    <t>NHKS</t>
  </si>
  <si>
    <t>NFHP</t>
  </si>
  <si>
    <t>High Country Library Network</t>
  </si>
  <si>
    <t>VNEA</t>
  </si>
  <si>
    <t>AHC</t>
  </si>
  <si>
    <t>VHOB</t>
  </si>
  <si>
    <t>VHOM</t>
  </si>
  <si>
    <t>NHOM</t>
  </si>
  <si>
    <t>Hume Libraries</t>
  </si>
  <si>
    <t>VHUM</t>
  </si>
  <si>
    <t>VWODG</t>
  </si>
  <si>
    <t>NLML</t>
  </si>
  <si>
    <t>NINV</t>
  </si>
  <si>
    <t>AIPO</t>
  </si>
  <si>
    <t>Ipswich Libraries</t>
  </si>
  <si>
    <t>QIPS</t>
  </si>
  <si>
    <t>Isaac Regional Council</t>
  </si>
  <si>
    <t>QDYS</t>
  </si>
  <si>
    <t>James Cook University</t>
  </si>
  <si>
    <t>QJCU</t>
  </si>
  <si>
    <t>ACT:LAW</t>
  </si>
  <si>
    <t>Western Australia Govt &amp; Arts</t>
  </si>
  <si>
    <t>NKEM</t>
  </si>
  <si>
    <t>VKING</t>
  </si>
  <si>
    <t>NKML</t>
  </si>
  <si>
    <t>VLU</t>
  </si>
  <si>
    <t>NLMPL</t>
  </si>
  <si>
    <t>NLCOV</t>
  </si>
  <si>
    <t>VLTV</t>
  </si>
  <si>
    <t>NAGLS</t>
  </si>
  <si>
    <t>Legal Aid Queensland Library Services</t>
  </si>
  <si>
    <t>QLAO</t>
  </si>
  <si>
    <t>Libraries ACT</t>
  </si>
  <si>
    <t>APLS</t>
  </si>
  <si>
    <t>XNLS</t>
  </si>
  <si>
    <t>State</t>
  </si>
  <si>
    <t>NLBH</t>
  </si>
  <si>
    <t>QYPN</t>
  </si>
  <si>
    <t>QLCL</t>
  </si>
  <si>
    <t>QMC</t>
  </si>
  <si>
    <t>Tasmania Public</t>
  </si>
  <si>
    <t>NMAC</t>
  </si>
  <si>
    <t>Maitland City Council: Maitland City Library</t>
  </si>
  <si>
    <t>NMCL</t>
  </si>
  <si>
    <t>VFPL</t>
  </si>
  <si>
    <t>Melbourne Polytechnic</t>
  </si>
  <si>
    <t>VNMT</t>
  </si>
  <si>
    <t>Melton City Council Library Service</t>
  </si>
  <si>
    <t>VMLT</t>
  </si>
  <si>
    <t>VMOR</t>
  </si>
  <si>
    <t>NGLS</t>
  </si>
  <si>
    <t>Mid-Western Regional Council Library</t>
  </si>
  <si>
    <t>NMRC</t>
  </si>
  <si>
    <t>VMIL</t>
  </si>
  <si>
    <t>VSLS</t>
  </si>
  <si>
    <t>Monash Public Library Service</t>
  </si>
  <si>
    <t>VMON</t>
  </si>
  <si>
    <t>Moonee Valley Libraries</t>
  </si>
  <si>
    <t>VMVL</t>
  </si>
  <si>
    <t>QMBC</t>
  </si>
  <si>
    <t>VPEN</t>
  </si>
  <si>
    <t>NMOS</t>
  </si>
  <si>
    <t>SMAC</t>
  </si>
  <si>
    <t>Murrindindi Library Service</t>
  </si>
  <si>
    <t>VAYM</t>
  </si>
  <si>
    <t>VNMU</t>
  </si>
  <si>
    <t>Muswellbrook Shire Libraries</t>
  </si>
  <si>
    <t>NUHU</t>
  </si>
  <si>
    <t>VWGP</t>
  </si>
  <si>
    <t>NNTI</t>
  </si>
  <si>
    <t>National Art School</t>
  </si>
  <si>
    <t>NNAS</t>
  </si>
  <si>
    <t>STNC</t>
  </si>
  <si>
    <t>ANG</t>
  </si>
  <si>
    <t>AMOA</t>
  </si>
  <si>
    <t>Nepean Blue Mountains Local Health District Library Services</t>
  </si>
  <si>
    <t>NWHS</t>
  </si>
  <si>
    <t>NNPL</t>
  </si>
  <si>
    <t>NextSense Institute Library</t>
  </si>
  <si>
    <t>NREN</t>
  </si>
  <si>
    <t>School, Secondary</t>
  </si>
  <si>
    <t>QNLS</t>
  </si>
  <si>
    <t>WCMC</t>
  </si>
  <si>
    <t>NMAN</t>
  </si>
  <si>
    <t>NTHS</t>
  </si>
  <si>
    <t>Northern Sydney Local Health Districts: Douglas Piper Library</t>
  </si>
  <si>
    <t>NRNS</t>
  </si>
  <si>
    <t>NAD:DP</t>
  </si>
  <si>
    <t>NPAR</t>
  </si>
  <si>
    <t>NPAG</t>
  </si>
  <si>
    <t>NT Department of Industry, Tourism and Trade: Arid Zone Research Institute Library</t>
  </si>
  <si>
    <t>XAZ</t>
  </si>
  <si>
    <t>XDHM</t>
  </si>
  <si>
    <t>Office of Industrial Relations Library</t>
  </si>
  <si>
    <t>QTIR</t>
  </si>
  <si>
    <t>NDPP</t>
  </si>
  <si>
    <t>NPRK</t>
  </si>
  <si>
    <t>Port Macquarie-Hastings Library Services: Port Macquarie Library</t>
  </si>
  <si>
    <t>NHAS</t>
  </si>
  <si>
    <t>VPPLS</t>
  </si>
  <si>
    <t>NMUS</t>
  </si>
  <si>
    <t>Productivity Commission</t>
  </si>
  <si>
    <t>VIAC</t>
  </si>
  <si>
    <t>Psychiatric Services Library</t>
  </si>
  <si>
    <t>WPS</t>
  </si>
  <si>
    <t>QMR</t>
  </si>
  <si>
    <t>NQB</t>
  </si>
  <si>
    <t>Queensland Art Gallery Research Library</t>
  </si>
  <si>
    <t>QART</t>
  </si>
  <si>
    <t>Queensland Curriculum and Assessment Authority Library</t>
  </si>
  <si>
    <t>QSAL</t>
  </si>
  <si>
    <t>Queensland Museum Library</t>
  </si>
  <si>
    <t>QMU</t>
  </si>
  <si>
    <t>Queensland Police Service Library Services</t>
  </si>
  <si>
    <t>QQPA</t>
  </si>
  <si>
    <t>Queensland University of Technology</t>
  </si>
  <si>
    <t>QUT</t>
  </si>
  <si>
    <t>NRAND</t>
  </si>
  <si>
    <t>QRSL</t>
  </si>
  <si>
    <t>VDSTO</t>
  </si>
  <si>
    <t>NRTW</t>
  </si>
  <si>
    <t>Richmond-Upper Clarence Regional Library</t>
  </si>
  <si>
    <t>NRUL</t>
  </si>
  <si>
    <t>Riverina Regional Library</t>
  </si>
  <si>
    <t>NRIV</t>
  </si>
  <si>
    <t>VIT</t>
  </si>
  <si>
    <t>VRMH</t>
  </si>
  <si>
    <t>Royal Victorian Eye and Ear Hospital: The Ronald Lowe Library</t>
  </si>
  <si>
    <t>VEE</t>
  </si>
  <si>
    <t>SA Health Library Service</t>
  </si>
  <si>
    <t>SSHC</t>
  </si>
  <si>
    <t>SAE Institute</t>
  </si>
  <si>
    <t>NSAE</t>
  </si>
  <si>
    <t>QBSC</t>
  </si>
  <si>
    <t>NSHE</t>
  </si>
  <si>
    <t>Sheridan Institute of Higher Education</t>
  </si>
  <si>
    <t>WSHC</t>
  </si>
  <si>
    <t>South and East Metropolitan Health Service Library</t>
  </si>
  <si>
    <t>WRPH</t>
  </si>
  <si>
    <t>NSCO</t>
  </si>
  <si>
    <t>South Metropolitan TAFE</t>
  </si>
  <si>
    <t>WSWA</t>
  </si>
  <si>
    <t>South Regional TAFE</t>
  </si>
  <si>
    <t>WAT</t>
  </si>
  <si>
    <t>NBKH</t>
  </si>
  <si>
    <t>NSCU:L</t>
  </si>
  <si>
    <t>NSV</t>
  </si>
  <si>
    <t>NNSYD</t>
  </si>
  <si>
    <t>State Library of New South Wales</t>
  </si>
  <si>
    <t>NSL</t>
  </si>
  <si>
    <t>State Library of Queensland</t>
  </si>
  <si>
    <t>QSL</t>
  </si>
  <si>
    <t>State Library of Western Australia</t>
  </si>
  <si>
    <t>WLB</t>
  </si>
  <si>
    <t>SSL</t>
  </si>
  <si>
    <t>State Library Victoria</t>
  </si>
  <si>
    <t>VSL</t>
  </si>
  <si>
    <t>Stonnington Library and Information Service</t>
  </si>
  <si>
    <t>VSLIS</t>
  </si>
  <si>
    <t>NSML</t>
  </si>
  <si>
    <t>Sunshine Coast Libraries</t>
  </si>
  <si>
    <t>QSCL</t>
  </si>
  <si>
    <t>Supreme Court Library Committee</t>
  </si>
  <si>
    <t>VSC</t>
  </si>
  <si>
    <t>Supreme Court Library Queensland</t>
  </si>
  <si>
    <t>QSC</t>
  </si>
  <si>
    <t>NAH</t>
  </si>
  <si>
    <t>Sutherland Shire Libraries and Information Service</t>
  </si>
  <si>
    <t>NSCL</t>
  </si>
  <si>
    <t>VSWN</t>
  </si>
  <si>
    <t>Swinburne University of Technology Library</t>
  </si>
  <si>
    <t>VSWT</t>
  </si>
  <si>
    <t>STCL</t>
  </si>
  <si>
    <t>School, College</t>
  </si>
  <si>
    <t>TAFE SA</t>
  </si>
  <si>
    <t>SFED</t>
  </si>
  <si>
    <t>NSPL</t>
  </si>
  <si>
    <t>APMD</t>
  </si>
  <si>
    <t>ATD</t>
  </si>
  <si>
    <t>The Hills Shire Council Library Service</t>
  </si>
  <si>
    <t>NBAU</t>
  </si>
  <si>
    <t>VU</t>
  </si>
  <si>
    <t>QU</t>
  </si>
  <si>
    <t>QTOL</t>
  </si>
  <si>
    <t>QTCL</t>
  </si>
  <si>
    <t>QTH</t>
  </si>
  <si>
    <t>WTTC</t>
  </si>
  <si>
    <t>Other Higher Education, Special</t>
  </si>
  <si>
    <t>University of Canberra Library</t>
  </si>
  <si>
    <t>AUC</t>
  </si>
  <si>
    <t>NUNE</t>
  </si>
  <si>
    <t>NNCU:A</t>
  </si>
  <si>
    <t>QUSQ</t>
  </si>
  <si>
    <t>QSCUC</t>
  </si>
  <si>
    <t>TU</t>
  </si>
  <si>
    <t>Tasmania Govt &amp; Arts</t>
  </si>
  <si>
    <t>Upper Lachlan Shire Library Service</t>
  </si>
  <si>
    <t>NULS</t>
  </si>
  <si>
    <t>NTSM</t>
  </si>
  <si>
    <t>Victoria Police Library Service</t>
  </si>
  <si>
    <t>VPOL</t>
  </si>
  <si>
    <t>VVUT</t>
  </si>
  <si>
    <t>Victorian Government Library Service</t>
  </si>
  <si>
    <t>VGLS</t>
  </si>
  <si>
    <t>VPAR</t>
  </si>
  <si>
    <t>Wagga Wagga City Library</t>
  </si>
  <si>
    <t>NWAG</t>
  </si>
  <si>
    <t>VWRR</t>
  </si>
  <si>
    <t>NWAV</t>
  </si>
  <si>
    <t>VCGR</t>
  </si>
  <si>
    <t>Western Australian Museum Library</t>
  </si>
  <si>
    <t>WMU</t>
  </si>
  <si>
    <t>NWES</t>
  </si>
  <si>
    <t>NUWS</t>
  </si>
  <si>
    <t>VWMR</t>
  </si>
  <si>
    <t>Willoughby City Library: Chatswood Central Library</t>
  </si>
  <si>
    <t>NWML</t>
  </si>
  <si>
    <t>Wimmera Libraries</t>
  </si>
  <si>
    <t>VWIM</t>
  </si>
  <si>
    <t>NWIC</t>
  </si>
  <si>
    <t>NWOL</t>
  </si>
  <si>
    <t>NWPL</t>
  </si>
  <si>
    <t>Women and Newborn Health Service: Library and Information Service</t>
  </si>
  <si>
    <t>WKE</t>
  </si>
  <si>
    <t>NWOOL</t>
  </si>
  <si>
    <t>WorkSafe Victoria</t>
  </si>
  <si>
    <t>VVWA</t>
  </si>
  <si>
    <t>VWYN</t>
  </si>
  <si>
    <t>Yarra Libraries</t>
  </si>
  <si>
    <t>VYML</t>
  </si>
  <si>
    <t>Yarra Plenty Regional Library</t>
  </si>
  <si>
    <t>VHEI</t>
  </si>
  <si>
    <t>Yass Valley Library Service</t>
  </si>
  <si>
    <t>NYVL</t>
  </si>
  <si>
    <t>VEAR</t>
  </si>
  <si>
    <t xml:space="preserve">Filter by Network (select in dropdown) </t>
  </si>
  <si>
    <t>Number of Partners in Network:</t>
  </si>
  <si>
    <t>NRML</t>
  </si>
  <si>
    <t>NHUR</t>
  </si>
  <si>
    <t>QDWP</t>
  </si>
  <si>
    <t>Burwood Council: Burwood Library</t>
  </si>
  <si>
    <t>NBL</t>
  </si>
  <si>
    <t>National Gallery of Victoria: The Shaw Research Library</t>
  </si>
  <si>
    <t>VNG</t>
  </si>
  <si>
    <t>Coronial and Public Health Science: Queensland Health</t>
  </si>
  <si>
    <t>QHSS</t>
  </si>
  <si>
    <t>Network list</t>
  </si>
  <si>
    <t>Herbert Smith Freehills Kramer</t>
  </si>
  <si>
    <t>Law Society of New South Wales: Law Society of NSW Library</t>
  </si>
  <si>
    <t>NLAWS</t>
  </si>
  <si>
    <t>VALLE</t>
  </si>
  <si>
    <t>VBSL</t>
  </si>
  <si>
    <t>VLEA</t>
  </si>
  <si>
    <t>Bond University Library</t>
  </si>
  <si>
    <t>QBON</t>
  </si>
  <si>
    <t>NUN</t>
  </si>
  <si>
    <t>VMOU</t>
  </si>
  <si>
    <t>University of Notre Dame Australia: Benedict XVI Medical Library</t>
  </si>
  <si>
    <t>NUND:D</t>
  </si>
  <si>
    <t>University of Notre Dame Australia: Sydney Campus</t>
  </si>
  <si>
    <t>NUND:S</t>
  </si>
  <si>
    <t>University of Wollongong Library</t>
  </si>
  <si>
    <t>NWU</t>
  </si>
  <si>
    <t>Curtin University Library</t>
  </si>
  <si>
    <t>WCU</t>
  </si>
  <si>
    <t>Murdoch University Library</t>
  </si>
  <si>
    <t>WMDU</t>
  </si>
  <si>
    <t>University of Western Australia Library</t>
  </si>
  <si>
    <t>WU</t>
  </si>
  <si>
    <t>WUND</t>
  </si>
  <si>
    <t>University of Notre Dame Australia: Broome Campus</t>
  </si>
  <si>
    <t>WUND:B</t>
  </si>
  <si>
    <t>Charles Darwin University : Casuarina Campus Library</t>
  </si>
  <si>
    <t>XNTU</t>
  </si>
  <si>
    <t>NCSU</t>
  </si>
  <si>
    <t>NSCU:CH</t>
  </si>
  <si>
    <t>NSCU:GC</t>
  </si>
  <si>
    <t>ACSH</t>
  </si>
  <si>
    <t>National Library of Australia</t>
  </si>
  <si>
    <t>ANL</t>
  </si>
  <si>
    <t>National Measurement Institute: Library and Information Resources</t>
  </si>
  <si>
    <t>NAN</t>
  </si>
  <si>
    <t>Catholic Institute of Sydney: Veech Library</t>
  </si>
  <si>
    <t>NCIS</t>
  </si>
  <si>
    <t>NDOH</t>
  </si>
  <si>
    <t>NFTS</t>
  </si>
  <si>
    <t>NGTL</t>
  </si>
  <si>
    <t>NMST</t>
  </si>
  <si>
    <t>Moore Theological College</t>
  </si>
  <si>
    <t>NMTC</t>
  </si>
  <si>
    <t>Department of Education: Centre for Education Statistics and Evaluation</t>
  </si>
  <si>
    <t>NOPE</t>
  </si>
  <si>
    <t>NU</t>
  </si>
  <si>
    <t>Central Queensland University Library</t>
  </si>
  <si>
    <t>QCQU</t>
  </si>
  <si>
    <t>QUTZ</t>
  </si>
  <si>
    <t>TQVM</t>
  </si>
  <si>
    <t>Maurice Blackburn Lawyers</t>
  </si>
  <si>
    <t>VMBL</t>
  </si>
  <si>
    <t>VPMEC</t>
  </si>
  <si>
    <t>VS:CL</t>
  </si>
  <si>
    <t>WA Country Health Service: WACHS Library</t>
  </si>
  <si>
    <t>WACHS</t>
  </si>
  <si>
    <t>Tetra Tech Coffey Chatswood Library</t>
  </si>
  <si>
    <t>NCOF</t>
  </si>
  <si>
    <t>Monash University Library</t>
  </si>
  <si>
    <t>Torrens Global Education Services Pty Ltd</t>
  </si>
  <si>
    <t>Brotherhood of St Laurence: Social Policy Library</t>
  </si>
  <si>
    <t>CSIRO: Library Services</t>
  </si>
  <si>
    <t>Education</t>
  </si>
  <si>
    <t>Department of Health and Aged Care</t>
  </si>
  <si>
    <t>National Academic &amp; Research</t>
  </si>
  <si>
    <t>The Cairnmillar Institute</t>
  </si>
  <si>
    <t>VCMI</t>
  </si>
  <si>
    <t>NESL</t>
  </si>
  <si>
    <t>Edward River Library</t>
  </si>
  <si>
    <t>NCMR</t>
  </si>
  <si>
    <t>Direct Access</t>
  </si>
  <si>
    <t>Access</t>
  </si>
  <si>
    <t>ISO</t>
  </si>
  <si>
    <t>Total Reciprocal</t>
  </si>
  <si>
    <t>Total Pay for Peer</t>
  </si>
  <si>
    <t>Eurobodalla Shire Council Libraries</t>
  </si>
  <si>
    <t>NPOW</t>
  </si>
  <si>
    <t>NAMA</t>
  </si>
  <si>
    <t>Service Level Core</t>
  </si>
  <si>
    <t>Service Level Rush</t>
  </si>
  <si>
    <t>Service Level Express</t>
  </si>
  <si>
    <t>NSW</t>
  </si>
  <si>
    <t>QLD</t>
  </si>
  <si>
    <t>SA</t>
  </si>
  <si>
    <t>TAS</t>
  </si>
  <si>
    <t>NT</t>
  </si>
  <si>
    <t>WA</t>
  </si>
  <si>
    <t>Column1</t>
  </si>
  <si>
    <t>Column2</t>
  </si>
  <si>
    <t>Column3</t>
  </si>
  <si>
    <t>Column4</t>
  </si>
  <si>
    <t>Column5</t>
  </si>
  <si>
    <t>Column6</t>
  </si>
  <si>
    <t>Column7</t>
  </si>
  <si>
    <t>Box Hill Institute Library</t>
  </si>
  <si>
    <t>VBHE</t>
  </si>
  <si>
    <t>NWH</t>
  </si>
  <si>
    <t>NSIN</t>
  </si>
  <si>
    <t>Georges River Libraries</t>
  </si>
  <si>
    <t>Western Downs Regional Council</t>
  </si>
  <si>
    <t>Branch NUC Symbols</t>
  </si>
  <si>
    <t>Australian Federal Police: Library</t>
  </si>
  <si>
    <t>High Court of Australia Library</t>
  </si>
  <si>
    <t>IP Australia Library</t>
  </si>
  <si>
    <t>Geoscience Australia: N.H. (Doc) Fisher Geoscience Library</t>
  </si>
  <si>
    <t>National Museum of Australia</t>
  </si>
  <si>
    <t>Parliament of Australia: Parliamentary Library</t>
  </si>
  <si>
    <t>APLS:AHL</t>
  </si>
  <si>
    <t>Australian Department of Treasury</t>
  </si>
  <si>
    <t>AUC:LR</t>
  </si>
  <si>
    <t>Department of Veterans' Affairs Library</t>
  </si>
  <si>
    <t>ABC Reference Library</t>
  </si>
  <si>
    <t>Australian Catholic University</t>
  </si>
  <si>
    <t>NAHL</t>
  </si>
  <si>
    <t>NSAH</t>
  </si>
  <si>
    <t>Office of the Director of Public Prosecutions NSW: R.O. Blanch QC Library</t>
  </si>
  <si>
    <t>Midcoast Libraries</t>
  </si>
  <si>
    <t>NTAR</t>
  </si>
  <si>
    <t>NAUB</t>
  </si>
  <si>
    <t>Hornsby Shire Library and Information Service: Hornsby Central Library</t>
  </si>
  <si>
    <t>Ku-ring-gai Council Libraries</t>
  </si>
  <si>
    <t>Inner West Library</t>
  </si>
  <si>
    <t>NAML, NMML</t>
  </si>
  <si>
    <t>Macquarie Regional Library</t>
  </si>
  <si>
    <t>NNCU, NNCU:C</t>
  </si>
  <si>
    <t>NSCO:K</t>
  </si>
  <si>
    <t>City of Sydney Library</t>
  </si>
  <si>
    <t>NUAAJ</t>
  </si>
  <si>
    <t>NNEA</t>
  </si>
  <si>
    <t>Corrs Support Services Pty Ltd</t>
  </si>
  <si>
    <t>QCMT</t>
  </si>
  <si>
    <t>Logan City Council Libraries</t>
  </si>
  <si>
    <t>Fraser Coast Regional Libraries</t>
  </si>
  <si>
    <t>Redland Libraries</t>
  </si>
  <si>
    <t>Gold Coast Health Library Service</t>
  </si>
  <si>
    <t>QSCR:R</t>
  </si>
  <si>
    <t>University of the Sunshine Coast Library</t>
  </si>
  <si>
    <t>QTTL</t>
  </si>
  <si>
    <t>The University of Queensland Library</t>
  </si>
  <si>
    <t>Art Gallery of South Australia Research Library</t>
  </si>
  <si>
    <t>Botanic Gardens of Adelaide and State Herbarium: Botanic Gardens and State Herbarium Library</t>
  </si>
  <si>
    <t>State Library of South Australia</t>
  </si>
  <si>
    <t>University of Tasmania Library</t>
  </si>
  <si>
    <t>Federation University Australia Library</t>
  </si>
  <si>
    <t>VFED:G</t>
  </si>
  <si>
    <t>City of Boroondara Library Service</t>
  </si>
  <si>
    <t>Wellington Shire Library</t>
  </si>
  <si>
    <t>Deakin University Library</t>
  </si>
  <si>
    <t>Your Library Limited</t>
  </si>
  <si>
    <t>East Gippsland Shire Library</t>
  </si>
  <si>
    <t>Maribyrnong Library Service</t>
  </si>
  <si>
    <t>Geelong Regional Libraries</t>
  </si>
  <si>
    <t>Hobsons Bay Libraries</t>
  </si>
  <si>
    <t>AIAC</t>
  </si>
  <si>
    <t>RMIT University Library</t>
  </si>
  <si>
    <t>Latrobe City Library: Morwell Public Library</t>
  </si>
  <si>
    <t>La Trobe University Library</t>
  </si>
  <si>
    <t>Merri-bek Libraries</t>
  </si>
  <si>
    <t>Chisholm Institute Library</t>
  </si>
  <si>
    <t>Goldfields Library Corporation</t>
  </si>
  <si>
    <t>Mornington Peninsula Library Service</t>
  </si>
  <si>
    <t>AS:PE, VS:IWL</t>
  </si>
  <si>
    <t>Swan Hill Regional Library Service</t>
  </si>
  <si>
    <t>University of Melbourne</t>
  </si>
  <si>
    <t>Victoria University Libraries</t>
  </si>
  <si>
    <t>Department of Primary Industries and Regional Development: Library</t>
  </si>
  <si>
    <t>North Metropolitan TAFE (NMT)</t>
  </si>
  <si>
    <t>Edith Cowan University Library</t>
  </si>
  <si>
    <t>WRS</t>
  </si>
  <si>
    <t>WFSH</t>
  </si>
  <si>
    <t>NT Department of Health Library</t>
  </si>
  <si>
    <t>XPFD, XPPD</t>
  </si>
  <si>
    <t>Defence Science and Technology Group</t>
  </si>
  <si>
    <t>Australian Radiation Protection and Nuclear Safety Agency: ARPANSA Library Services</t>
  </si>
  <si>
    <t>Scenic Rim Regional Council Libraries</t>
  </si>
  <si>
    <t>NAARS</t>
  </si>
  <si>
    <t>Whitsunday Regional Libraries</t>
  </si>
  <si>
    <t>QWSC</t>
  </si>
  <si>
    <t>QBL</t>
  </si>
  <si>
    <t>City of Canada Bay Library Service</t>
  </si>
  <si>
    <t>East Perth Education Library</t>
  </si>
  <si>
    <t>QFHP, VFMO, WFHP</t>
  </si>
  <si>
    <t>Campion College Australia</t>
  </si>
  <si>
    <t>Moreton Bay Region Libraries</t>
  </si>
  <si>
    <t>Australian Antarctic Division Library</t>
  </si>
  <si>
    <t>Nan Tien Institute</t>
  </si>
  <si>
    <t>Trinity Theological College Library</t>
  </si>
  <si>
    <t>NESL:M</t>
  </si>
  <si>
    <t>Branch Library NUC Symbol</t>
  </si>
  <si>
    <t>Australian Competition and Consumer Commission: ACCC Library</t>
  </si>
  <si>
    <t>AACOM</t>
  </si>
  <si>
    <t>Adelaide University</t>
  </si>
  <si>
    <t>SAU</t>
  </si>
  <si>
    <t>YMAT</t>
  </si>
  <si>
    <t>Queensland Department of Transport and Main Roads Library</t>
  </si>
  <si>
    <t>Tabor College</t>
  </si>
  <si>
    <t>YFIU</t>
  </si>
  <si>
    <t/>
  </si>
  <si>
    <t>VCRR, WCSS, NCCW</t>
  </si>
  <si>
    <t>NetworkCount</t>
  </si>
  <si>
    <t>Active</t>
  </si>
  <si>
    <t>Australian Capital Territory</t>
  </si>
  <si>
    <t>Australian Sports Commission: National Sport Information Centre</t>
  </si>
  <si>
    <t>Department of Climate Change - Energy - the Environment and Water: Australian National Botanic Gardens Library</t>
  </si>
  <si>
    <t>Justice And Community Safety Directorate: JACS Library</t>
  </si>
  <si>
    <t>Department of Finance</t>
  </si>
  <si>
    <t>Academy Library, UNSW Canberra</t>
  </si>
  <si>
    <t>Department of Foreign Affairs and Trade: H.V. Evatt Library</t>
  </si>
  <si>
    <t>Australian Institute of Criminology: J.V. Barry Library</t>
  </si>
  <si>
    <t>National Gallery of Australia Research Library</t>
  </si>
  <si>
    <t>ANL:NED</t>
  </si>
  <si>
    <t>Department of the Prime Minister and Cabinet: DPMC Library</t>
  </si>
  <si>
    <t>New South Wales</t>
  </si>
  <si>
    <t>Australian College of Applied Professions</t>
  </si>
  <si>
    <t>NSW Department of Planning, Industry and Environment</t>
  </si>
  <si>
    <t>NAD:PA, NAD:YA, NFRI, NAD:OR, NAD:WO</t>
  </si>
  <si>
    <t>NSW Department of Communities and Justice: Law Courts Library Services</t>
  </si>
  <si>
    <t>Sydney Local Health District: Royal Prince Alfred Hospital: Susman Library</t>
  </si>
  <si>
    <t>Albury City Libraries</t>
  </si>
  <si>
    <t>Western Sydney Local Health District: Westmead and Auburn Hospital Libraries</t>
  </si>
  <si>
    <t>Avondale University</t>
  </si>
  <si>
    <t>Canterbury-Bankstown Council: Canterbury-Bankstown Library Service</t>
  </si>
  <si>
    <t>Bega Valley Shire Council: Bega Valley Shire Library</t>
  </si>
  <si>
    <t>South Western Sydney Local Health District: Bankstown-Lidcombe Hospital Medical Library</t>
  </si>
  <si>
    <t>Blacktown City Council: Blacktown City Libraries</t>
  </si>
  <si>
    <t>Baker and McKenzie: Sydney Office Library</t>
  </si>
  <si>
    <t>Blue Mountains City Council: Blue Mountains City Library</t>
  </si>
  <si>
    <t>Campbelltown City Council: Campbelltown City Library</t>
  </si>
  <si>
    <t>Cessnock City Council: Cessnock City Library</t>
  </si>
  <si>
    <t>Australian College of Nursing: Katie Zepps Nursing Library</t>
  </si>
  <si>
    <t>Charles Sturt University: Bathurst Campus Library</t>
  </si>
  <si>
    <t>Western Sydney Local Health District: Mental Health Library, Cumberland Hospital</t>
  </si>
  <si>
    <t>NCUH</t>
  </si>
  <si>
    <t>Central West Libraries: Orange Library</t>
  </si>
  <si>
    <t>Australian Dental Association - New South Wales Branch: Hardwick Memorial Library</t>
  </si>
  <si>
    <t>NSW Department of Communities and Justice - Housing NSW</t>
  </si>
  <si>
    <t>Federal Court of Australia: Library and Information Services (Principal Registry and New South Wales)</t>
  </si>
  <si>
    <t>NFCA, NFCA:P, NFDC:A, NFDC:Q, NFDC:N, NFDC:S, NFDC:V, NFDC:W, NFDC:T</t>
  </si>
  <si>
    <t>Fairfield City Library Service: The Fairfield Library</t>
  </si>
  <si>
    <t>Australian Film - Television and Radio School: Jerzy Toeplitz Library</t>
  </si>
  <si>
    <t>Gilbert and Tobin Lawyers</t>
  </si>
  <si>
    <t>Museums of History NSW: Caroline Simpson Library</t>
  </si>
  <si>
    <t>Hawkesbury City Council Library Service: Windsor Central Library</t>
  </si>
  <si>
    <t>Cumberland City Council Library Services</t>
  </si>
  <si>
    <t>Inverell Shire Council: Inverell Shire Public Library</t>
  </si>
  <si>
    <t>Kempsey Shire Council: Kempsey Shire Library</t>
  </si>
  <si>
    <t>Lane Cove Council: Lane Cove Library</t>
  </si>
  <si>
    <t>Lake Macquarie City Council: Lake Mac Libraries</t>
  </si>
  <si>
    <t>Northern Beaches Library Service</t>
  </si>
  <si>
    <t>NMAN:WM, NMAN:DW, NMAN:F, NMAN:G, NMAN:M, NMAN:MV</t>
  </si>
  <si>
    <t>Australian National Maritime Museum: Vaughan Evans Library</t>
  </si>
  <si>
    <t>Mosman Municipal Council: Mosman Library</t>
  </si>
  <si>
    <t>Mallesons</t>
  </si>
  <si>
    <t>Powerhouse Museum: Research Library</t>
  </si>
  <si>
    <t>University of Newcastle: Auchmuty Library</t>
  </si>
  <si>
    <t>Newcastle Region Libraries: Newcastle Region Library</t>
  </si>
  <si>
    <t>North Sydney Council: Stanton Library</t>
  </si>
  <si>
    <t>NSW Police Force: Library and Information Services</t>
  </si>
  <si>
    <t>Parliament of New South Wales: NSW Parliamentary Library</t>
  </si>
  <si>
    <t>South Eastern Sydney Local Health Network: Prince of Wales Hospital Library</t>
  </si>
  <si>
    <t>Parkes Shire Council: Parkes Shire Library</t>
  </si>
  <si>
    <t>Queanbeyan-Palerang Regional Council Libraries</t>
  </si>
  <si>
    <t>Randwick City Library Service: Bowen Library Maroubra</t>
  </si>
  <si>
    <t>Reserve Bank of Australia: A.S. Holmes Library</t>
  </si>
  <si>
    <t>Sydney Local Health District: Concord Repatriation Hospital Library</t>
  </si>
  <si>
    <t>NBLA, NRIV:CLM, NRIV:CT, NRIV:COR, NRIV:CUL, NRIV:G, NRIV:H, NRIV:HOL, NRIV:J, NLEE, NRIV:TE, NRIV:TUM, NRIV:TU, NRIV:B, NRIV:HOW, NRIV:JIN, NRIV:M, NRIV:F</t>
  </si>
  <si>
    <t>Bayside Council: Bayside Library</t>
  </si>
  <si>
    <t>Richmond-Tweed Regional Library: Library Headquarters</t>
  </si>
  <si>
    <t>City of Ryde</t>
  </si>
  <si>
    <t>South Coast Cooperative Libraries</t>
  </si>
  <si>
    <t>Alphacrucis College Limited</t>
  </si>
  <si>
    <t>SALPH, QHBC, TALPH, VHBC, WHBC</t>
  </si>
  <si>
    <t>Southern Cross University: Coffs Harbour Education Campus Library</t>
  </si>
  <si>
    <t>Southern Cross University: Gold Coast Campus Library</t>
  </si>
  <si>
    <t>Southern Cross University: University Library Lismore</t>
  </si>
  <si>
    <t>Australian Securities and Investments Commission Library</t>
  </si>
  <si>
    <t>Shellharbour City Council: Shellharbour City Libraries</t>
  </si>
  <si>
    <t>Singleton Council: Singleton Public Library</t>
  </si>
  <si>
    <t>Strathfield Library and Information Centre</t>
  </si>
  <si>
    <t>Goulburn Mulwaree Library Service</t>
  </si>
  <si>
    <t>St Vincent's Hospital Sydney Limited: Walter McGrath Library</t>
  </si>
  <si>
    <t>Art Gallery of New South Wales: Research Library and Archive</t>
  </si>
  <si>
    <t>Northern NSW Local Health Network</t>
  </si>
  <si>
    <t>University of Technology Sydney: University Library</t>
  </si>
  <si>
    <t>University of Sydney</t>
  </si>
  <si>
    <t>University of New South Wales: UNSW Library</t>
  </si>
  <si>
    <t>University of New England: Dixson Library</t>
  </si>
  <si>
    <t>Western Sydney University: Library</t>
  </si>
  <si>
    <t>NUWS:B, NUWS:C, NUWS:H, NUWS:P, NUWS:G, NUWS:L, NUWS:N, NUWS:PC</t>
  </si>
  <si>
    <t>Waverley Council: Waverley Library</t>
  </si>
  <si>
    <t>Western Riverina Libraries: Griffith City Library</t>
  </si>
  <si>
    <t>ISLHD Health Libraries Wollongong Hospital</t>
  </si>
  <si>
    <t>Wingecarribee Council: Wingecarribee Public Library</t>
  </si>
  <si>
    <t>Wollondilly Shire Council: Wollondilly Library and Information Service</t>
  </si>
  <si>
    <t>Woollahra Library and Information Service</t>
  </si>
  <si>
    <t>Wollongong City Council: Wollongong City Libraries</t>
  </si>
  <si>
    <t>Administrative Review Tribunal</t>
  </si>
  <si>
    <t>Department of Justice</t>
  </si>
  <si>
    <t>Energy Queensland Enterprise Content</t>
  </si>
  <si>
    <t>Queensland Griffith University</t>
  </si>
  <si>
    <t>Mackay Regional Council</t>
  </si>
  <si>
    <t>Noosa Library Service</t>
  </si>
  <si>
    <t>CityLibraries Townsville</t>
  </si>
  <si>
    <t>The Townsville Hospital: Townsville Health Library</t>
  </si>
  <si>
    <t>Toowoomba Regional Council</t>
  </si>
  <si>
    <t>University of Southern Queensland: USQ Library</t>
  </si>
  <si>
    <t>Clayton Utz</t>
  </si>
  <si>
    <t>VUTZ, WUTZ, NCUTZ</t>
  </si>
  <si>
    <t>Livingstone Shire Council: Yeppoon Library</t>
  </si>
  <si>
    <t>Multicultural Aged Care Inc</t>
  </si>
  <si>
    <t>National Centre for Vocational Education Research: NCVER Library</t>
  </si>
  <si>
    <t>Department of State Growth: Library</t>
  </si>
  <si>
    <t>Queen Victoria Museum and Art Gallery Library</t>
  </si>
  <si>
    <t>Allens Operations - Melbourne Library</t>
  </si>
  <si>
    <t>Australian Nursing and Midwifery Federation - Victorian Branch Library</t>
  </si>
  <si>
    <t>Austin Health: Health Sciences Library</t>
  </si>
  <si>
    <t>Central Highlands Libraries: Ballarat Library</t>
  </si>
  <si>
    <t>Brimbank Libraries - Central Services</t>
  </si>
  <si>
    <t>CARM Centre</t>
  </si>
  <si>
    <t>Glen Eira Libraries: Carnegie Library</t>
  </si>
  <si>
    <t>Bureau of Meteorology: National Meteorological Library</t>
  </si>
  <si>
    <t>Melbourne Library Service</t>
  </si>
  <si>
    <t>City of Greater Dandenong Libraries: Dandenong Library</t>
  </si>
  <si>
    <t>Campaspe Regional Library: Echuca Branch</t>
  </si>
  <si>
    <t>Australian Council for Educational Research: Cunningham Library</t>
  </si>
  <si>
    <t>Glenelg Shire Council: Glenelg Libraries</t>
  </si>
  <si>
    <t>Goulburn Valley Regional Library Corporation</t>
  </si>
  <si>
    <t>Holmesglen Institute of TAFE: Library</t>
  </si>
  <si>
    <t>Kingston Information and Library Service</t>
  </si>
  <si>
    <t>Mildura Rural City Council Library Service: Mildura Library</t>
  </si>
  <si>
    <t>VMUA, VMOU:SM</t>
  </si>
  <si>
    <t>Museums Victoria</t>
  </si>
  <si>
    <t>Parliament of Victoria: Parliamentary Library</t>
  </si>
  <si>
    <t>PMI Victorian History Library Inc</t>
  </si>
  <si>
    <t>Port Phillip Library Service</t>
  </si>
  <si>
    <t>Darebin Libraries</t>
  </si>
  <si>
    <t>Royal Melbourne Hospital Health Sciences Library</t>
  </si>
  <si>
    <t>Mitchell Shire Library and Information Service</t>
  </si>
  <si>
    <t>Myli - My Community Library</t>
  </si>
  <si>
    <t>Whitehorse Manningham Regional Library Corporation: Whitehorse Manningham Libraries</t>
  </si>
  <si>
    <t>Wodonga Library</t>
  </si>
  <si>
    <t>Warrnambool Library</t>
  </si>
  <si>
    <t>Wyndham City Council Library Service</t>
  </si>
  <si>
    <t>WA Dept of Biodiversity - Conservation and Attractions</t>
  </si>
  <si>
    <t>The Grove library</t>
  </si>
  <si>
    <t>WCMPG</t>
  </si>
  <si>
    <t>Department of Mines, Petroleum and Exploration</t>
  </si>
  <si>
    <t>Central Regional TAFE: Library</t>
  </si>
  <si>
    <t>Department of Health (WA): Library Services - Department of Health</t>
  </si>
  <si>
    <t>University of Notre Dame Australia: University of Notre Dame Library</t>
  </si>
  <si>
    <t>Central Land Council: David Jupurrurla Long Resource Centre</t>
  </si>
  <si>
    <t>Library and Archives NT</t>
  </si>
  <si>
    <t>XNLS:AC, XNLS:NC, XNLS:GC, XNLS:GS, XNLS:NS, XNHC, XTMC, XSRC, XNTAS, XNTC, XNLS:DL</t>
  </si>
  <si>
    <t>XNTU:DC, XNTU:NM, XNTU:ANDS</t>
  </si>
  <si>
    <t>University of the South Pacific Library - Laucala Campus</t>
  </si>
  <si>
    <t>Overseas</t>
  </si>
  <si>
    <t>Papua New Guinea University of Technology - Matheson Library</t>
  </si>
  <si>
    <t>National Government &amp; Arts</t>
  </si>
  <si>
    <t>Reciprocal National</t>
  </si>
  <si>
    <t>National Law</t>
  </si>
  <si>
    <t>National Public</t>
  </si>
  <si>
    <t>National Health</t>
  </si>
  <si>
    <t>Reciprocal Network  Preference 1</t>
  </si>
  <si>
    <t>Reciprocal Network  Preference 2</t>
  </si>
  <si>
    <t>Reciprocal Network  Preference 3</t>
  </si>
  <si>
    <t>Pay for Peer National</t>
  </si>
  <si>
    <t>Pay for peer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</si>
</sst>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5">
    <border>
      <left/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/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749992370372631"/>
      </left>
      <right/>
      <top/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thin">
        <color theme="2" tint="-0.749992370372631"/>
      </top>
      <bottom style="medium">
        <color indexed="64"/>
      </bottom>
      <diagonal/>
    </border>
    <border>
      <left style="medium">
        <color indexed="64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indexed="64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indexed="64"/>
      </left>
      <right style="thin">
        <color theme="2" tint="-0.749992370372631"/>
      </right>
      <top style="thin">
        <color theme="2" tint="-0.749992370372631"/>
      </top>
      <bottom style="medium">
        <color indexed="64"/>
      </bottom>
      <diagonal/>
    </border>
    <border>
      <left style="thin">
        <color theme="2" tint="-0.749992370372631"/>
      </left>
      <right style="medium">
        <color indexed="64"/>
      </right>
      <top style="thin">
        <color theme="2" tint="-0.74999237037263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749992370372631"/>
      </bottom>
      <diagonal/>
    </border>
    <border>
      <left style="medium">
        <color indexed="64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indexed="64"/>
      </right>
      <top/>
      <bottom style="thin">
        <color theme="2" tint="-0.74999237037263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4" borderId="0" applyNumberFormat="0" applyBorder="0" applyAlignment="0" applyProtection="0"/>
    <xf numFmtId="44" fontId="8" fillId="0" borderId="0" applyFont="0" applyFill="0" applyBorder="0" applyAlignment="0" applyProtection="0"/>
    <xf numFmtId="0" fontId="9" fillId="5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6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left" vertical="top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2" fillId="0" borderId="1" xfId="0" quotePrefix="1" applyFont="1" applyBorder="1" applyAlignment="1">
      <alignment horizontal="left" vertical="top"/>
    </xf>
    <xf numFmtId="0" fontId="4" fillId="3" borderId="10" xfId="0" applyFont="1" applyFill="1" applyBorder="1" applyAlignment="1">
      <alignment horizontal="center"/>
    </xf>
    <xf numFmtId="0" fontId="4" fillId="0" borderId="0" xfId="0" applyFont="1"/>
    <xf numFmtId="0" fontId="5" fillId="3" borderId="10" xfId="0" applyFont="1" applyFill="1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4" xfId="0" quotePrefix="1" applyFont="1" applyBorder="1" applyAlignment="1">
      <alignment horizontal="left" vertical="top"/>
    </xf>
    <xf numFmtId="14" fontId="0" fillId="0" borderId="0" xfId="0" applyNumberFormat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3" fillId="0" borderId="17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left" vertical="top"/>
    </xf>
    <xf numFmtId="0" fontId="3" fillId="0" borderId="19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/>
    <xf numFmtId="0" fontId="3" fillId="0" borderId="29" xfId="0" applyFont="1" applyBorder="1"/>
    <xf numFmtId="0" fontId="2" fillId="0" borderId="30" xfId="0" applyFont="1" applyBorder="1" applyAlignment="1">
      <alignment horizontal="left" vertical="top"/>
    </xf>
    <xf numFmtId="0" fontId="3" fillId="0" borderId="31" xfId="0" applyFont="1" applyBorder="1"/>
    <xf numFmtId="0" fontId="3" fillId="0" borderId="32" xfId="0" applyFont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" fillId="2" borderId="35" xfId="0" applyFont="1" applyFill="1" applyBorder="1" applyAlignment="1">
      <alignment horizontal="center" vertical="top" wrapText="1"/>
    </xf>
    <xf numFmtId="14" fontId="1" fillId="2" borderId="10" xfId="0" applyNumberFormat="1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4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3" fillId="0" borderId="11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5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14" fontId="3" fillId="0" borderId="12" xfId="0" applyNumberFormat="1" applyFont="1" applyBorder="1" applyAlignment="1">
      <alignment horizontal="left" vertical="top"/>
    </xf>
    <xf numFmtId="14" fontId="3" fillId="0" borderId="39" xfId="0" applyNumberFormat="1" applyFont="1" applyBorder="1" applyAlignment="1">
      <alignment horizontal="left" vertical="top"/>
    </xf>
    <xf numFmtId="14" fontId="3" fillId="0" borderId="43" xfId="0" applyNumberFormat="1" applyFont="1" applyBorder="1" applyAlignment="1">
      <alignment horizontal="left" vertical="top"/>
    </xf>
    <xf numFmtId="14" fontId="3" fillId="0" borderId="45" xfId="0" applyNumberFormat="1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14" fontId="3" fillId="0" borderId="13" xfId="0" applyNumberFormat="1" applyFont="1" applyBorder="1" applyAlignment="1">
      <alignment horizontal="left" vertical="top"/>
    </xf>
    <xf numFmtId="0" fontId="1" fillId="3" borderId="20" xfId="0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left" vertical="top"/>
    </xf>
    <xf numFmtId="0" fontId="3" fillId="0" borderId="49" xfId="0" applyFont="1" applyBorder="1" applyAlignment="1">
      <alignment horizontal="left" vertical="top"/>
    </xf>
    <xf numFmtId="0" fontId="3" fillId="0" borderId="52" xfId="0" applyFont="1" applyBorder="1" applyAlignment="1">
      <alignment horizontal="left" vertical="top"/>
    </xf>
    <xf numFmtId="14" fontId="3" fillId="0" borderId="49" xfId="0" applyNumberFormat="1" applyFont="1" applyBorder="1" applyAlignment="1">
      <alignment horizontal="left" vertical="top"/>
    </xf>
    <xf numFmtId="14" fontId="3" fillId="0" borderId="52" xfId="0" applyNumberFormat="1" applyFont="1" applyBorder="1" applyAlignment="1">
      <alignment horizontal="left" vertical="top"/>
    </xf>
    <xf numFmtId="0" fontId="3" fillId="0" borderId="53" xfId="0" applyFont="1" applyBorder="1" applyAlignment="1">
      <alignment horizontal="left" vertical="top"/>
    </xf>
    <xf numFmtId="0" fontId="3" fillId="0" borderId="12" xfId="0" applyFont="1" applyBorder="1" applyAlignment="1">
      <alignment vertical="top"/>
    </xf>
    <xf numFmtId="49" fontId="3" fillId="0" borderId="12" xfId="0" applyNumberFormat="1" applyFont="1" applyBorder="1" applyAlignment="1">
      <alignment vertical="top"/>
    </xf>
    <xf numFmtId="0" fontId="3" fillId="0" borderId="12" xfId="0" applyFont="1" applyBorder="1"/>
    <xf numFmtId="49" fontId="3" fillId="0" borderId="12" xfId="0" applyNumberFormat="1" applyFont="1" applyBorder="1" applyAlignment="1">
      <alignment horizontal="left" vertical="top"/>
    </xf>
    <xf numFmtId="49" fontId="3" fillId="0" borderId="39" xfId="0" applyNumberFormat="1" applyFont="1" applyBorder="1" applyAlignment="1">
      <alignment vertical="top"/>
    </xf>
    <xf numFmtId="49" fontId="3" fillId="0" borderId="47" xfId="0" applyNumberFormat="1" applyFont="1" applyBorder="1" applyAlignment="1">
      <alignment vertical="top"/>
    </xf>
    <xf numFmtId="0" fontId="3" fillId="0" borderId="46" xfId="0" applyFont="1" applyBorder="1" applyAlignment="1">
      <alignment horizontal="left" vertical="top"/>
    </xf>
    <xf numFmtId="49" fontId="3" fillId="0" borderId="48" xfId="0" applyNumberFormat="1" applyFont="1" applyBorder="1" applyAlignment="1">
      <alignment vertical="top"/>
    </xf>
    <xf numFmtId="0" fontId="3" fillId="0" borderId="48" xfId="0" applyFont="1" applyBorder="1" applyAlignment="1">
      <alignment vertical="top"/>
    </xf>
    <xf numFmtId="0" fontId="3" fillId="0" borderId="49" xfId="0" applyFont="1" applyBorder="1"/>
    <xf numFmtId="0" fontId="3" fillId="0" borderId="50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49" fontId="3" fillId="0" borderId="12" xfId="3" applyNumberFormat="1" applyFont="1" applyFill="1" applyBorder="1" applyAlignment="1">
      <alignment vertical="top"/>
    </xf>
    <xf numFmtId="0" fontId="3" fillId="0" borderId="12" xfId="1" applyFont="1" applyFill="1" applyBorder="1"/>
  </cellXfs>
  <cellStyles count="6">
    <cellStyle name="Bad" xfId="1" builtinId="27"/>
    <cellStyle name="Currency 2" xfId="2" xr:uid="{8B76AA86-64A6-45F3-B8FD-7885C2A4C36A}"/>
    <cellStyle name="Currency 2 2" xfId="5" xr:uid="{4E6036E3-036E-4680-B9AE-BE8291D2298A}"/>
    <cellStyle name="Currency 3" xfId="4" xr:uid="{E7984505-383C-428E-9A1B-1AF6E2AD32F1}"/>
    <cellStyle name="Neutral" xfId="3" builtinId="28"/>
    <cellStyle name="Normal" xfId="0" builtinId="0"/>
  </cellStyles>
  <dxfs count="16"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ont>
        <color theme="1"/>
      </font>
      <fill>
        <patternFill>
          <bgColor rgb="FFECEBFF"/>
        </patternFill>
      </fill>
    </dxf>
    <dxf>
      <font>
        <color theme="1"/>
      </font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none">
          <bgColor auto="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color auto="1"/>
      </font>
      <fill>
        <patternFill>
          <bgColor rgb="FF00B050"/>
        </patternFill>
      </fill>
    </dxf>
  </dxfs>
  <tableStyles count="3" defaultTableStyle="TableStyleMedium2" defaultPivotStyle="PivotStyleLight16">
    <tableStyle name="Table TPRS" pivot="0" count="1" xr9:uid="{372E25F3-73FC-4A40-9B60-BCB90FB900A5}">
      <tableStyleElement type="headerRow" dxfId="15"/>
    </tableStyle>
    <tableStyle name="TPRS Table" pivot="0" count="5" xr9:uid="{9FB194DD-28C6-4574-8923-A728EC6DA588}">
      <tableStyleElement type="wholeTable" dxfId="14"/>
      <tableStyleElement type="headerRow" dxfId="13"/>
      <tableStyleElement type="totalRow" dxfId="12"/>
      <tableStyleElement type="firstRowStripe" dxfId="11"/>
      <tableStyleElement type="secondRowStripe" dxfId="10"/>
    </tableStyle>
    <tableStyle name="User list - Direct Access-style" pivot="0" count="3" xr9:uid="{889C3D1D-D514-4B25-8E73-BC8DE6260B15}">
      <tableStyleElement type="headerRow" dxfId="9"/>
      <tableStyleElement type="firstRowStripe" dxfId="8"/>
      <tableStyleElement type="secondRowStripe" dxfId="7"/>
    </tableStyle>
  </tableStyles>
  <colors>
    <mruColors>
      <color rgb="FFFFE07D"/>
      <color rgb="FFFFD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74367</xdr:colOff>
      <xdr:row>0</xdr:row>
      <xdr:rowOff>0</xdr:rowOff>
    </xdr:from>
    <xdr:to>
      <xdr:col>2</xdr:col>
      <xdr:colOff>760677</xdr:colOff>
      <xdr:row>1</xdr:row>
      <xdr:rowOff>23813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8E856A89-D0CD-1582-75FD-D65D711EF2BB}"/>
            </a:ext>
          </a:extLst>
        </xdr:cNvPr>
        <xdr:cNvSpPr/>
      </xdr:nvSpPr>
      <xdr:spPr>
        <a:xfrm>
          <a:off x="6813834" y="0"/>
          <a:ext cx="686310" cy="227013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FE63D-9E8A-4571-8104-7CF97C708BB1}" name="Table1" displayName="Table1" ref="A1:H44" totalsRowShown="0">
  <autoFilter ref="A1:H44" xr:uid="{0A6FE63D-9E8A-4571-8104-7CF97C708BB1}"/>
  <tableColumns count="8">
    <tableColumn id="1" xr3:uid="{A3B44E20-5990-4128-91FD-D8F41AA3CD84}" name="Network list"/>
    <tableColumn id="10" xr3:uid="{80283FA5-2013-4E56-A796-6A6E029060F3}" name="Column1"/>
    <tableColumn id="11" xr3:uid="{A9122AA9-23C0-48DB-92A4-D8A98DF2818B}" name="Column2"/>
    <tableColumn id="12" xr3:uid="{B4C17691-99FC-400C-B315-61056B6CF2A0}" name="Column3"/>
    <tableColumn id="13" xr3:uid="{52C5CA91-AAC4-425D-ACE1-93B8E79A61E3}" name="Column4"/>
    <tableColumn id="14" xr3:uid="{DEDC989D-5A4C-474D-9DB2-F56262FE1E42}" name="Column5"/>
    <tableColumn id="15" xr3:uid="{C658E244-9AB0-47D9-91F5-A3131C1B99EA}" name="Column6"/>
    <tableColumn id="16" xr3:uid="{DB89089C-C993-4699-9D30-EEDE2316599E}" name="Column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362A-0478-46BE-81D5-18B73A8F9EFD}">
  <dimension ref="A1:T331"/>
  <sheetViews>
    <sheetView tabSelected="1" zoomScale="90" zoomScaleNormal="90" workbookViewId="0">
      <pane xSplit="3" ySplit="1" topLeftCell="D2" activePane="bottomRight" state="frozenSplit"/>
      <selection pane="topRight" activeCell="F1" sqref="F1"/>
      <selection pane="bottomLeft" activeCell="A23" sqref="A23"/>
      <selection pane="bottomRight" activeCell="A214" sqref="A214:A233"/>
    </sheetView>
  </sheetViews>
  <sheetFormatPr defaultRowHeight="14.25" x14ac:dyDescent="0.45"/>
  <cols>
    <col min="1" max="1" width="75.46484375" customWidth="1"/>
    <col min="2" max="3" width="19.53125" style="13" customWidth="1"/>
    <col min="4" max="4" width="24.6640625" style="13" bestFit="1" customWidth="1"/>
    <col min="5" max="5" width="23.6640625" customWidth="1"/>
    <col min="6" max="6" width="12" customWidth="1"/>
    <col min="7" max="7" width="12.19921875" bestFit="1" customWidth="1"/>
    <col min="8" max="8" width="15.19921875" style="23" customWidth="1"/>
    <col min="9" max="9" width="13.46484375" style="23" customWidth="1"/>
    <col min="10" max="10" width="19.1328125" bestFit="1" customWidth="1"/>
    <col min="11" max="14" width="14.53125" customWidth="1"/>
    <col min="15" max="15" width="25.86328125" style="58" bestFit="1" customWidth="1"/>
    <col min="16" max="16" width="25.86328125" bestFit="1" customWidth="1"/>
    <col min="17" max="17" width="23.53125" bestFit="1" customWidth="1"/>
    <col min="18" max="18" width="24.1328125" customWidth="1"/>
    <col min="19" max="19" width="15.796875" hidden="1" customWidth="1"/>
    <col min="20" max="20" width="9.1328125" hidden="1" customWidth="1"/>
  </cols>
  <sheetData>
    <row r="1" spans="1:20" s="16" customFormat="1" ht="34.25" customHeight="1" thickBot="1" x14ac:dyDescent="0.5">
      <c r="A1" s="45" t="s">
        <v>1</v>
      </c>
      <c r="B1" s="46" t="s">
        <v>2</v>
      </c>
      <c r="C1" s="17" t="s">
        <v>547</v>
      </c>
      <c r="D1" s="47" t="s">
        <v>235</v>
      </c>
      <c r="E1" s="55" t="s">
        <v>3</v>
      </c>
      <c r="F1" s="48" t="s">
        <v>4</v>
      </c>
      <c r="G1" s="50" t="s">
        <v>5</v>
      </c>
      <c r="H1" s="49" t="s">
        <v>6</v>
      </c>
      <c r="I1" s="49" t="s">
        <v>7</v>
      </c>
      <c r="J1" s="50" t="s">
        <v>8</v>
      </c>
      <c r="K1" s="50" t="s">
        <v>518</v>
      </c>
      <c r="L1" s="45" t="s">
        <v>525</v>
      </c>
      <c r="M1" s="51" t="s">
        <v>526</v>
      </c>
      <c r="N1" s="54" t="s">
        <v>527</v>
      </c>
      <c r="O1" s="52" t="s">
        <v>809</v>
      </c>
      <c r="P1" s="52" t="s">
        <v>810</v>
      </c>
      <c r="Q1" s="52" t="s">
        <v>811</v>
      </c>
      <c r="R1" s="75" t="s">
        <v>813</v>
      </c>
      <c r="S1" s="16" t="s">
        <v>646</v>
      </c>
    </row>
    <row r="2" spans="1:20" ht="17" customHeight="1" x14ac:dyDescent="0.45">
      <c r="A2" s="82" t="s">
        <v>636</v>
      </c>
      <c r="B2" s="59" t="s">
        <v>637</v>
      </c>
      <c r="C2" s="59" t="s">
        <v>644</v>
      </c>
      <c r="D2" s="59" t="s">
        <v>648</v>
      </c>
      <c r="E2" s="60" t="s">
        <v>10</v>
      </c>
      <c r="F2" s="64" t="s">
        <v>11</v>
      </c>
      <c r="G2" s="65" t="s">
        <v>11</v>
      </c>
      <c r="H2" s="68" t="s">
        <v>644</v>
      </c>
      <c r="I2" s="70" t="s">
        <v>644</v>
      </c>
      <c r="J2" s="72" t="s">
        <v>13</v>
      </c>
      <c r="K2" s="72" t="s">
        <v>517</v>
      </c>
      <c r="L2" s="64" t="s">
        <v>11</v>
      </c>
      <c r="M2" s="59" t="s">
        <v>12</v>
      </c>
      <c r="N2" s="65" t="s">
        <v>12</v>
      </c>
      <c r="O2" s="61" t="s">
        <v>648</v>
      </c>
      <c r="P2" s="61" t="s">
        <v>804</v>
      </c>
      <c r="Q2" s="59" t="s">
        <v>805</v>
      </c>
      <c r="R2" s="60" t="s">
        <v>812</v>
      </c>
      <c r="S2" cm="1">
        <f t="array" ref="S2">SUMPRODUCT(--EXACT($O2:$R2,'Network Summary by Partner'!$B$1))</f>
        <v>1</v>
      </c>
      <c r="T2" t="s">
        <v>647</v>
      </c>
    </row>
    <row r="3" spans="1:20" ht="17" customHeight="1" x14ac:dyDescent="0.45">
      <c r="A3" s="83" t="s">
        <v>649</v>
      </c>
      <c r="B3" s="59" t="s">
        <v>90</v>
      </c>
      <c r="C3" s="59" t="s">
        <v>644</v>
      </c>
      <c r="D3" s="59" t="s">
        <v>648</v>
      </c>
      <c r="E3" s="60" t="s">
        <v>10</v>
      </c>
      <c r="F3" s="64" t="s">
        <v>11</v>
      </c>
      <c r="G3" s="65" t="s">
        <v>11</v>
      </c>
      <c r="H3" s="68" t="s">
        <v>644</v>
      </c>
      <c r="I3" s="70" t="s">
        <v>644</v>
      </c>
      <c r="J3" s="72" t="s">
        <v>13</v>
      </c>
      <c r="K3" s="72" t="s">
        <v>517</v>
      </c>
      <c r="L3" s="64" t="s">
        <v>11</v>
      </c>
      <c r="M3" s="59" t="s">
        <v>11</v>
      </c>
      <c r="N3" s="65" t="s">
        <v>11</v>
      </c>
      <c r="O3" s="61" t="s">
        <v>648</v>
      </c>
      <c r="P3" s="59" t="s">
        <v>804</v>
      </c>
      <c r="Q3" s="59" t="s">
        <v>805</v>
      </c>
      <c r="R3" s="60" t="s">
        <v>812</v>
      </c>
      <c r="S3" cm="1">
        <f t="array" ref="S3">SUMPRODUCT(--EXACT($O3:$R3,'Network Summary by Partner'!$B$1))</f>
        <v>1</v>
      </c>
      <c r="T3" t="s">
        <v>647</v>
      </c>
    </row>
    <row r="4" spans="1:20" ht="17" customHeight="1" x14ac:dyDescent="0.45">
      <c r="A4" s="83" t="s">
        <v>650</v>
      </c>
      <c r="B4" s="59" t="s">
        <v>76</v>
      </c>
      <c r="C4" s="59" t="s">
        <v>644</v>
      </c>
      <c r="D4" s="59" t="s">
        <v>648</v>
      </c>
      <c r="E4" s="60" t="s">
        <v>10</v>
      </c>
      <c r="F4" s="64" t="s">
        <v>11</v>
      </c>
      <c r="G4" s="65" t="s">
        <v>11</v>
      </c>
      <c r="H4" s="68" t="s">
        <v>644</v>
      </c>
      <c r="I4" s="70" t="s">
        <v>644</v>
      </c>
      <c r="J4" s="72" t="s">
        <v>13</v>
      </c>
      <c r="K4" s="72" t="s">
        <v>517</v>
      </c>
      <c r="L4" s="64" t="s">
        <v>11</v>
      </c>
      <c r="M4" s="59" t="s">
        <v>11</v>
      </c>
      <c r="N4" s="65" t="s">
        <v>11</v>
      </c>
      <c r="O4" s="61" t="s">
        <v>648</v>
      </c>
      <c r="P4" s="59" t="s">
        <v>804</v>
      </c>
      <c r="Q4" s="59" t="s">
        <v>805</v>
      </c>
      <c r="R4" s="60" t="s">
        <v>812</v>
      </c>
      <c r="S4" cm="1">
        <f t="array" ref="S4">SUMPRODUCT(--EXACT($O4:$R4,'Network Summary by Partner'!$B$1))</f>
        <v>1</v>
      </c>
      <c r="T4" t="s">
        <v>647</v>
      </c>
    </row>
    <row r="5" spans="1:20" ht="17" customHeight="1" x14ac:dyDescent="0.45">
      <c r="A5" s="83" t="s">
        <v>118</v>
      </c>
      <c r="B5" s="59" t="s">
        <v>119</v>
      </c>
      <c r="C5" s="59" t="s">
        <v>644</v>
      </c>
      <c r="D5" s="59" t="s">
        <v>648</v>
      </c>
      <c r="E5" s="60" t="s">
        <v>120</v>
      </c>
      <c r="F5" s="64" t="s">
        <v>11</v>
      </c>
      <c r="G5" s="65" t="s">
        <v>11</v>
      </c>
      <c r="H5" s="68" t="s">
        <v>644</v>
      </c>
      <c r="I5" s="70" t="s">
        <v>644</v>
      </c>
      <c r="J5" s="72" t="s">
        <v>13</v>
      </c>
      <c r="K5" s="72" t="s">
        <v>517</v>
      </c>
      <c r="L5" s="64" t="s">
        <v>11</v>
      </c>
      <c r="M5" s="59" t="s">
        <v>11</v>
      </c>
      <c r="N5" s="65" t="s">
        <v>12</v>
      </c>
      <c r="O5" s="61" t="s">
        <v>648</v>
      </c>
      <c r="P5" s="59" t="s">
        <v>511</v>
      </c>
      <c r="Q5" s="59" t="s">
        <v>805</v>
      </c>
      <c r="R5" s="60" t="s">
        <v>812</v>
      </c>
      <c r="S5" cm="1">
        <f t="array" ref="S5">SUMPRODUCT(--EXACT($O5:$R5,'Network Summary by Partner'!$B$1))</f>
        <v>1</v>
      </c>
      <c r="T5" t="s">
        <v>647</v>
      </c>
    </row>
    <row r="6" spans="1:20" ht="17" customHeight="1" x14ac:dyDescent="0.45">
      <c r="A6" s="84" t="s">
        <v>510</v>
      </c>
      <c r="B6" s="59" t="s">
        <v>477</v>
      </c>
      <c r="C6" s="59" t="s">
        <v>644</v>
      </c>
      <c r="D6" s="59" t="s">
        <v>648</v>
      </c>
      <c r="E6" s="60" t="s">
        <v>43</v>
      </c>
      <c r="F6" s="64" t="s">
        <v>12</v>
      </c>
      <c r="G6" s="65" t="s">
        <v>11</v>
      </c>
      <c r="H6" s="68" t="s">
        <v>644</v>
      </c>
      <c r="I6" s="70" t="s">
        <v>644</v>
      </c>
      <c r="J6" s="72" t="s">
        <v>13</v>
      </c>
      <c r="K6" s="72" t="s">
        <v>517</v>
      </c>
      <c r="L6" s="64" t="s">
        <v>11</v>
      </c>
      <c r="M6" s="59" t="s">
        <v>11</v>
      </c>
      <c r="N6" s="65" t="s">
        <v>12</v>
      </c>
      <c r="O6" s="61" t="s">
        <v>644</v>
      </c>
      <c r="P6" s="59" t="s">
        <v>644</v>
      </c>
      <c r="Q6" s="59" t="s">
        <v>644</v>
      </c>
      <c r="R6" s="60" t="s">
        <v>812</v>
      </c>
      <c r="S6" cm="1">
        <f t="array" ref="S6">SUMPRODUCT(--EXACT($O6:$R6,'Network Summary by Partner'!$B$1))</f>
        <v>0</v>
      </c>
      <c r="T6" t="s">
        <v>647</v>
      </c>
    </row>
    <row r="7" spans="1:20" ht="17" customHeight="1" x14ac:dyDescent="0.45">
      <c r="A7" s="83" t="s">
        <v>31</v>
      </c>
      <c r="B7" s="59" t="s">
        <v>32</v>
      </c>
      <c r="C7" s="59" t="s">
        <v>644</v>
      </c>
      <c r="D7" s="59" t="s">
        <v>648</v>
      </c>
      <c r="E7" s="60" t="s">
        <v>33</v>
      </c>
      <c r="F7" s="64" t="s">
        <v>11</v>
      </c>
      <c r="G7" s="65" t="s">
        <v>11</v>
      </c>
      <c r="H7" s="68" t="s">
        <v>644</v>
      </c>
      <c r="I7" s="70" t="s">
        <v>644</v>
      </c>
      <c r="J7" s="72" t="s">
        <v>13</v>
      </c>
      <c r="K7" s="72" t="s">
        <v>517</v>
      </c>
      <c r="L7" s="64" t="s">
        <v>11</v>
      </c>
      <c r="M7" s="59" t="s">
        <v>12</v>
      </c>
      <c r="N7" s="65" t="s">
        <v>12</v>
      </c>
      <c r="O7" s="61" t="s">
        <v>648</v>
      </c>
      <c r="P7" s="59" t="s">
        <v>804</v>
      </c>
      <c r="Q7" s="59" t="s">
        <v>805</v>
      </c>
      <c r="R7" s="60" t="s">
        <v>812</v>
      </c>
      <c r="S7" cm="1">
        <f t="array" ref="S7">SUMPRODUCT(--EXACT($O7:$R7,'Network Summary by Partner'!$B$1))</f>
        <v>1</v>
      </c>
      <c r="T7" t="s">
        <v>647</v>
      </c>
    </row>
    <row r="8" spans="1:20" ht="17" customHeight="1" x14ac:dyDescent="0.45">
      <c r="A8" s="83" t="s">
        <v>651</v>
      </c>
      <c r="B8" s="59" t="s">
        <v>220</v>
      </c>
      <c r="C8" s="59" t="s">
        <v>644</v>
      </c>
      <c r="D8" s="59" t="s">
        <v>648</v>
      </c>
      <c r="E8" s="60" t="s">
        <v>156</v>
      </c>
      <c r="F8" s="64" t="s">
        <v>11</v>
      </c>
      <c r="G8" s="65" t="s">
        <v>11</v>
      </c>
      <c r="H8" s="68" t="s">
        <v>644</v>
      </c>
      <c r="I8" s="70" t="s">
        <v>644</v>
      </c>
      <c r="J8" s="72" t="s">
        <v>13</v>
      </c>
      <c r="K8" s="72" t="s">
        <v>517</v>
      </c>
      <c r="L8" s="64" t="s">
        <v>11</v>
      </c>
      <c r="M8" s="59" t="s">
        <v>11</v>
      </c>
      <c r="N8" s="65" t="s">
        <v>11</v>
      </c>
      <c r="O8" s="61" t="s">
        <v>648</v>
      </c>
      <c r="P8" s="59" t="s">
        <v>806</v>
      </c>
      <c r="Q8" s="59" t="s">
        <v>805</v>
      </c>
      <c r="R8" s="60" t="s">
        <v>812</v>
      </c>
      <c r="S8" cm="1">
        <f t="array" ref="S8">SUMPRODUCT(--EXACT($O8:$R8,'Network Summary by Partner'!$B$1))</f>
        <v>1</v>
      </c>
      <c r="T8" t="s">
        <v>647</v>
      </c>
    </row>
    <row r="9" spans="1:20" ht="17" customHeight="1" x14ac:dyDescent="0.45">
      <c r="A9" s="83" t="s">
        <v>652</v>
      </c>
      <c r="B9" s="59" t="s">
        <v>152</v>
      </c>
      <c r="C9" s="59" t="s">
        <v>644</v>
      </c>
      <c r="D9" s="59" t="s">
        <v>648</v>
      </c>
      <c r="E9" s="60" t="s">
        <v>10</v>
      </c>
      <c r="F9" s="64" t="s">
        <v>11</v>
      </c>
      <c r="G9" s="65" t="s">
        <v>11</v>
      </c>
      <c r="H9" s="68" t="s">
        <v>644</v>
      </c>
      <c r="I9" s="70" t="s">
        <v>644</v>
      </c>
      <c r="J9" s="72" t="s">
        <v>13</v>
      </c>
      <c r="K9" s="72" t="s">
        <v>517</v>
      </c>
      <c r="L9" s="64" t="s">
        <v>11</v>
      </c>
      <c r="M9" s="59" t="s">
        <v>12</v>
      </c>
      <c r="N9" s="65" t="s">
        <v>12</v>
      </c>
      <c r="O9" s="61" t="s">
        <v>648</v>
      </c>
      <c r="P9" s="59" t="s">
        <v>804</v>
      </c>
      <c r="Q9" s="59" t="s">
        <v>805</v>
      </c>
      <c r="R9" s="60" t="s">
        <v>812</v>
      </c>
      <c r="S9" cm="1">
        <f t="array" ref="S9">SUMPRODUCT(--EXACT($O9:$R9,'Network Summary by Partner'!$B$1))</f>
        <v>1</v>
      </c>
      <c r="T9" t="s">
        <v>647</v>
      </c>
    </row>
    <row r="10" spans="1:20" ht="17" customHeight="1" x14ac:dyDescent="0.45">
      <c r="A10" s="83" t="s">
        <v>653</v>
      </c>
      <c r="B10" s="59" t="s">
        <v>20</v>
      </c>
      <c r="C10" s="59" t="s">
        <v>644</v>
      </c>
      <c r="D10" s="59" t="s">
        <v>648</v>
      </c>
      <c r="E10" s="60" t="s">
        <v>21</v>
      </c>
      <c r="F10" s="64" t="s">
        <v>11</v>
      </c>
      <c r="G10" s="65" t="s">
        <v>11</v>
      </c>
      <c r="H10" s="68" t="s">
        <v>644</v>
      </c>
      <c r="I10" s="70" t="s">
        <v>644</v>
      </c>
      <c r="J10" s="72" t="s">
        <v>13</v>
      </c>
      <c r="K10" s="72" t="s">
        <v>519</v>
      </c>
      <c r="L10" s="64" t="s">
        <v>11</v>
      </c>
      <c r="M10" s="59" t="s">
        <v>11</v>
      </c>
      <c r="N10" s="65" t="s">
        <v>12</v>
      </c>
      <c r="O10" s="61" t="s">
        <v>648</v>
      </c>
      <c r="P10" s="59" t="s">
        <v>511</v>
      </c>
      <c r="Q10" s="59" t="s">
        <v>805</v>
      </c>
      <c r="R10" s="60" t="s">
        <v>812</v>
      </c>
      <c r="S10" cm="1">
        <f t="array" ref="S10">SUMPRODUCT(--EXACT($O10:$R10,'Network Summary by Partner'!$B$1))</f>
        <v>1</v>
      </c>
      <c r="T10" t="s">
        <v>647</v>
      </c>
    </row>
    <row r="11" spans="1:20" ht="17" customHeight="1" x14ac:dyDescent="0.45">
      <c r="A11" s="83" t="s">
        <v>654</v>
      </c>
      <c r="B11" s="59" t="s">
        <v>153</v>
      </c>
      <c r="C11" s="59" t="s">
        <v>644</v>
      </c>
      <c r="D11" s="59" t="s">
        <v>648</v>
      </c>
      <c r="E11" s="60" t="s">
        <v>10</v>
      </c>
      <c r="F11" s="64" t="s">
        <v>11</v>
      </c>
      <c r="G11" s="65" t="s">
        <v>11</v>
      </c>
      <c r="H11" s="68" t="s">
        <v>644</v>
      </c>
      <c r="I11" s="70" t="s">
        <v>644</v>
      </c>
      <c r="J11" s="72" t="s">
        <v>13</v>
      </c>
      <c r="K11" s="72" t="s">
        <v>517</v>
      </c>
      <c r="L11" s="64" t="s">
        <v>11</v>
      </c>
      <c r="M11" s="59" t="s">
        <v>11</v>
      </c>
      <c r="N11" s="65" t="s">
        <v>11</v>
      </c>
      <c r="O11" s="61" t="s">
        <v>648</v>
      </c>
      <c r="P11" s="59" t="s">
        <v>804</v>
      </c>
      <c r="Q11" s="59" t="s">
        <v>805</v>
      </c>
      <c r="R11" s="60" t="s">
        <v>812</v>
      </c>
      <c r="S11" cm="1">
        <f t="array" ref="S11">SUMPRODUCT(--EXACT($O11:$R11,'Network Summary by Partner'!$B$1))</f>
        <v>1</v>
      </c>
      <c r="T11" t="s">
        <v>647</v>
      </c>
    </row>
    <row r="12" spans="1:20" ht="17" customHeight="1" x14ac:dyDescent="0.45">
      <c r="A12" s="83" t="s">
        <v>548</v>
      </c>
      <c r="B12" s="59" t="s">
        <v>38</v>
      </c>
      <c r="C12" s="59" t="s">
        <v>644</v>
      </c>
      <c r="D12" s="59" t="s">
        <v>648</v>
      </c>
      <c r="E12" s="60" t="s">
        <v>10</v>
      </c>
      <c r="F12" s="64" t="s">
        <v>11</v>
      </c>
      <c r="G12" s="65" t="s">
        <v>11</v>
      </c>
      <c r="H12" s="68" t="s">
        <v>644</v>
      </c>
      <c r="I12" s="70" t="s">
        <v>644</v>
      </c>
      <c r="J12" s="72" t="s">
        <v>13</v>
      </c>
      <c r="K12" s="72" t="s">
        <v>517</v>
      </c>
      <c r="L12" s="64" t="s">
        <v>11</v>
      </c>
      <c r="M12" s="59" t="s">
        <v>11</v>
      </c>
      <c r="N12" s="65" t="s">
        <v>11</v>
      </c>
      <c r="O12" s="61" t="s">
        <v>648</v>
      </c>
      <c r="P12" s="59" t="s">
        <v>804</v>
      </c>
      <c r="Q12" s="59" t="s">
        <v>805</v>
      </c>
      <c r="R12" s="60" t="s">
        <v>812</v>
      </c>
      <c r="S12" cm="1">
        <f t="array" ref="S12">SUMPRODUCT(--EXACT($O12:$R12,'Network Summary by Partner'!$B$1))</f>
        <v>1</v>
      </c>
      <c r="T12" t="s">
        <v>647</v>
      </c>
    </row>
    <row r="13" spans="1:20" ht="17" customHeight="1" x14ac:dyDescent="0.45">
      <c r="A13" s="83" t="s">
        <v>549</v>
      </c>
      <c r="B13" s="59" t="s">
        <v>204</v>
      </c>
      <c r="C13" s="59" t="s">
        <v>644</v>
      </c>
      <c r="D13" s="59" t="s">
        <v>648</v>
      </c>
      <c r="E13" s="60" t="s">
        <v>156</v>
      </c>
      <c r="F13" s="64" t="s">
        <v>11</v>
      </c>
      <c r="G13" s="65" t="s">
        <v>11</v>
      </c>
      <c r="H13" s="68" t="s">
        <v>644</v>
      </c>
      <c r="I13" s="70" t="s">
        <v>644</v>
      </c>
      <c r="J13" s="72" t="s">
        <v>13</v>
      </c>
      <c r="K13" s="72" t="s">
        <v>517</v>
      </c>
      <c r="L13" s="64" t="s">
        <v>11</v>
      </c>
      <c r="M13" s="59" t="s">
        <v>11</v>
      </c>
      <c r="N13" s="65" t="s">
        <v>12</v>
      </c>
      <c r="O13" s="61" t="s">
        <v>648</v>
      </c>
      <c r="P13" s="59" t="s">
        <v>806</v>
      </c>
      <c r="Q13" s="59" t="s">
        <v>805</v>
      </c>
      <c r="R13" s="60" t="s">
        <v>812</v>
      </c>
      <c r="S13" cm="1">
        <f t="array" ref="S13">SUMPRODUCT(--EXACT($O13:$R13,'Network Summary by Partner'!$B$1))</f>
        <v>1</v>
      </c>
      <c r="T13" t="s">
        <v>647</v>
      </c>
    </row>
    <row r="14" spans="1:20" ht="17" customHeight="1" x14ac:dyDescent="0.45">
      <c r="A14" s="83" t="s">
        <v>655</v>
      </c>
      <c r="B14" s="59" t="s">
        <v>72</v>
      </c>
      <c r="C14" s="59" t="s">
        <v>644</v>
      </c>
      <c r="D14" s="59" t="s">
        <v>648</v>
      </c>
      <c r="E14" s="60" t="s">
        <v>10</v>
      </c>
      <c r="F14" s="64" t="s">
        <v>11</v>
      </c>
      <c r="G14" s="65" t="s">
        <v>11</v>
      </c>
      <c r="H14" s="68" t="s">
        <v>644</v>
      </c>
      <c r="I14" s="70" t="s">
        <v>644</v>
      </c>
      <c r="J14" s="72" t="s">
        <v>13</v>
      </c>
      <c r="K14" s="72" t="s">
        <v>517</v>
      </c>
      <c r="L14" s="64" t="s">
        <v>11</v>
      </c>
      <c r="M14" s="59" t="s">
        <v>11</v>
      </c>
      <c r="N14" s="65" t="s">
        <v>12</v>
      </c>
      <c r="O14" s="61" t="s">
        <v>648</v>
      </c>
      <c r="P14" s="59" t="s">
        <v>511</v>
      </c>
      <c r="Q14" s="59" t="s">
        <v>805</v>
      </c>
      <c r="R14" s="60" t="s">
        <v>812</v>
      </c>
      <c r="S14" cm="1">
        <f t="array" ref="S14">SUMPRODUCT(--EXACT($O14:$R14,'Network Summary by Partner'!$B$1))</f>
        <v>1</v>
      </c>
      <c r="T14" t="s">
        <v>647</v>
      </c>
    </row>
    <row r="15" spans="1:20" ht="17" customHeight="1" x14ac:dyDescent="0.45">
      <c r="A15" s="83" t="s">
        <v>550</v>
      </c>
      <c r="B15" s="59" t="s">
        <v>213</v>
      </c>
      <c r="C15" s="59" t="s">
        <v>644</v>
      </c>
      <c r="D15" s="59" t="s">
        <v>648</v>
      </c>
      <c r="E15" s="60" t="s">
        <v>10</v>
      </c>
      <c r="F15" s="64" t="s">
        <v>11</v>
      </c>
      <c r="G15" s="65" t="s">
        <v>11</v>
      </c>
      <c r="H15" s="68" t="s">
        <v>644</v>
      </c>
      <c r="I15" s="70" t="s">
        <v>644</v>
      </c>
      <c r="J15" s="72" t="s">
        <v>13</v>
      </c>
      <c r="K15" s="72" t="s">
        <v>517</v>
      </c>
      <c r="L15" s="64" t="s">
        <v>11</v>
      </c>
      <c r="M15" s="59" t="s">
        <v>11</v>
      </c>
      <c r="N15" s="65" t="s">
        <v>12</v>
      </c>
      <c r="O15" s="61" t="s">
        <v>648</v>
      </c>
      <c r="P15" s="59" t="s">
        <v>804</v>
      </c>
      <c r="Q15" s="59" t="s">
        <v>805</v>
      </c>
      <c r="R15" s="60" t="s">
        <v>812</v>
      </c>
      <c r="S15" cm="1">
        <f t="array" ref="S15">SUMPRODUCT(--EXACT($O15:$R15,'Network Summary by Partner'!$B$1))</f>
        <v>1</v>
      </c>
      <c r="T15" t="s">
        <v>647</v>
      </c>
    </row>
    <row r="16" spans="1:20" ht="17" customHeight="1" x14ac:dyDescent="0.45">
      <c r="A16" s="83" t="s">
        <v>551</v>
      </c>
      <c r="B16" s="59" t="s">
        <v>187</v>
      </c>
      <c r="C16" s="59" t="s">
        <v>644</v>
      </c>
      <c r="D16" s="59" t="s">
        <v>648</v>
      </c>
      <c r="E16" s="60" t="s">
        <v>10</v>
      </c>
      <c r="F16" s="64" t="s">
        <v>11</v>
      </c>
      <c r="G16" s="65" t="s">
        <v>11</v>
      </c>
      <c r="H16" s="68" t="s">
        <v>644</v>
      </c>
      <c r="I16" s="70" t="s">
        <v>644</v>
      </c>
      <c r="J16" s="72" t="s">
        <v>13</v>
      </c>
      <c r="K16" s="72" t="s">
        <v>517</v>
      </c>
      <c r="L16" s="64" t="s">
        <v>11</v>
      </c>
      <c r="M16" s="59" t="s">
        <v>12</v>
      </c>
      <c r="N16" s="65" t="s">
        <v>12</v>
      </c>
      <c r="O16" s="61" t="s">
        <v>648</v>
      </c>
      <c r="P16" s="59" t="s">
        <v>511</v>
      </c>
      <c r="Q16" s="59" t="s">
        <v>805</v>
      </c>
      <c r="R16" s="60" t="s">
        <v>812</v>
      </c>
      <c r="S16" cm="1">
        <f t="array" ref="S16">SUMPRODUCT(--EXACT($O16:$R16,'Network Summary by Partner'!$B$1))</f>
        <v>1</v>
      </c>
      <c r="T16" t="s">
        <v>647</v>
      </c>
    </row>
    <row r="17" spans="1:20" ht="17" customHeight="1" x14ac:dyDescent="0.45">
      <c r="A17" s="83" t="s">
        <v>552</v>
      </c>
      <c r="B17" s="59" t="s">
        <v>274</v>
      </c>
      <c r="C17" s="59" t="s">
        <v>644</v>
      </c>
      <c r="D17" s="59" t="s">
        <v>648</v>
      </c>
      <c r="E17" s="60" t="s">
        <v>75</v>
      </c>
      <c r="F17" s="64" t="s">
        <v>11</v>
      </c>
      <c r="G17" s="65" t="s">
        <v>12</v>
      </c>
      <c r="H17" s="68" t="s">
        <v>644</v>
      </c>
      <c r="I17" s="70" t="s">
        <v>644</v>
      </c>
      <c r="J17" s="72" t="s">
        <v>13</v>
      </c>
      <c r="K17" s="72" t="s">
        <v>517</v>
      </c>
      <c r="L17" s="64" t="s">
        <v>11</v>
      </c>
      <c r="M17" s="59" t="s">
        <v>12</v>
      </c>
      <c r="N17" s="65" t="s">
        <v>12</v>
      </c>
      <c r="O17" s="61" t="s">
        <v>648</v>
      </c>
      <c r="P17" s="59" t="s">
        <v>804</v>
      </c>
      <c r="Q17" s="59" t="s">
        <v>805</v>
      </c>
      <c r="R17" s="60" t="s">
        <v>644</v>
      </c>
      <c r="S17" cm="1">
        <f t="array" ref="S17">SUMPRODUCT(--EXACT($O17:$R17,'Network Summary by Partner'!$B$1))</f>
        <v>1</v>
      </c>
      <c r="T17" t="s">
        <v>647</v>
      </c>
    </row>
    <row r="18" spans="1:20" ht="17" customHeight="1" x14ac:dyDescent="0.45">
      <c r="A18" s="83" t="s">
        <v>656</v>
      </c>
      <c r="B18" s="59" t="s">
        <v>273</v>
      </c>
      <c r="C18" s="59" t="s">
        <v>644</v>
      </c>
      <c r="D18" s="59" t="s">
        <v>648</v>
      </c>
      <c r="E18" s="60" t="s">
        <v>54</v>
      </c>
      <c r="F18" s="64" t="s">
        <v>11</v>
      </c>
      <c r="G18" s="65" t="s">
        <v>11</v>
      </c>
      <c r="H18" s="68" t="s">
        <v>644</v>
      </c>
      <c r="I18" s="70" t="s">
        <v>644</v>
      </c>
      <c r="J18" s="72" t="s">
        <v>13</v>
      </c>
      <c r="K18" s="72" t="s">
        <v>517</v>
      </c>
      <c r="L18" s="64" t="s">
        <v>11</v>
      </c>
      <c r="M18" s="59" t="s">
        <v>12</v>
      </c>
      <c r="N18" s="65" t="s">
        <v>12</v>
      </c>
      <c r="O18" s="61" t="s">
        <v>648</v>
      </c>
      <c r="P18" s="59" t="s">
        <v>804</v>
      </c>
      <c r="Q18" s="59" t="s">
        <v>805</v>
      </c>
      <c r="R18" s="60" t="s">
        <v>812</v>
      </c>
      <c r="S18" cm="1">
        <f t="array" ref="S18">SUMPRODUCT(--EXACT($O18:$R18,'Network Summary by Partner'!$B$1))</f>
        <v>1</v>
      </c>
      <c r="T18" t="s">
        <v>647</v>
      </c>
    </row>
    <row r="19" spans="1:20" ht="17" customHeight="1" x14ac:dyDescent="0.45">
      <c r="A19" s="83" t="s">
        <v>478</v>
      </c>
      <c r="B19" s="59" t="s">
        <v>479</v>
      </c>
      <c r="C19" s="59" t="s">
        <v>657</v>
      </c>
      <c r="D19" s="59" t="s">
        <v>648</v>
      </c>
      <c r="E19" s="60" t="s">
        <v>14</v>
      </c>
      <c r="F19" s="64" t="s">
        <v>12</v>
      </c>
      <c r="G19" s="65" t="s">
        <v>11</v>
      </c>
      <c r="H19" s="68" t="s">
        <v>644</v>
      </c>
      <c r="I19" s="70" t="s">
        <v>644</v>
      </c>
      <c r="J19" s="72" t="s">
        <v>13</v>
      </c>
      <c r="K19" s="72" t="s">
        <v>519</v>
      </c>
      <c r="L19" s="64" t="s">
        <v>11</v>
      </c>
      <c r="M19" s="59" t="s">
        <v>11</v>
      </c>
      <c r="N19" s="65" t="s">
        <v>11</v>
      </c>
      <c r="O19" s="61" t="s">
        <v>644</v>
      </c>
      <c r="P19" s="59" t="s">
        <v>644</v>
      </c>
      <c r="Q19" s="59" t="s">
        <v>644</v>
      </c>
      <c r="R19" s="60" t="s">
        <v>812</v>
      </c>
      <c r="S19" cm="1">
        <f t="array" ref="S19">SUMPRODUCT(--EXACT($O19:$R19,'Network Summary by Partner'!$B$1))</f>
        <v>0</v>
      </c>
      <c r="T19" t="s">
        <v>647</v>
      </c>
    </row>
    <row r="20" spans="1:20" ht="17" customHeight="1" x14ac:dyDescent="0.45">
      <c r="A20" s="84" t="s">
        <v>78</v>
      </c>
      <c r="B20" s="59" t="s">
        <v>79</v>
      </c>
      <c r="C20" s="59" t="s">
        <v>644</v>
      </c>
      <c r="D20" s="59" t="s">
        <v>648</v>
      </c>
      <c r="E20" s="60" t="s">
        <v>21</v>
      </c>
      <c r="F20" s="64" t="s">
        <v>11</v>
      </c>
      <c r="G20" s="65" t="s">
        <v>11</v>
      </c>
      <c r="H20" s="68" t="s">
        <v>644</v>
      </c>
      <c r="I20" s="70" t="s">
        <v>644</v>
      </c>
      <c r="J20" s="72" t="s">
        <v>13</v>
      </c>
      <c r="K20" s="72" t="s">
        <v>519</v>
      </c>
      <c r="L20" s="64" t="s">
        <v>11</v>
      </c>
      <c r="M20" s="59" t="s">
        <v>11</v>
      </c>
      <c r="N20" s="65" t="s">
        <v>12</v>
      </c>
      <c r="O20" s="61" t="s">
        <v>648</v>
      </c>
      <c r="P20" s="59" t="s">
        <v>511</v>
      </c>
      <c r="Q20" s="59" t="s">
        <v>805</v>
      </c>
      <c r="R20" s="60" t="s">
        <v>812</v>
      </c>
      <c r="S20" cm="1">
        <f t="array" ref="S20">SUMPRODUCT(--EXACT($O20:$R20,'Network Summary by Partner'!$B$1))</f>
        <v>1</v>
      </c>
      <c r="T20" t="s">
        <v>647</v>
      </c>
    </row>
    <row r="21" spans="1:20" ht="17" customHeight="1" x14ac:dyDescent="0.45">
      <c r="A21" s="83" t="s">
        <v>553</v>
      </c>
      <c r="B21" s="59" t="s">
        <v>86</v>
      </c>
      <c r="C21" s="59" t="s">
        <v>644</v>
      </c>
      <c r="D21" s="59" t="s">
        <v>648</v>
      </c>
      <c r="E21" s="60" t="s">
        <v>33</v>
      </c>
      <c r="F21" s="64" t="s">
        <v>12</v>
      </c>
      <c r="G21" s="65" t="s">
        <v>11</v>
      </c>
      <c r="H21" s="68" t="s">
        <v>644</v>
      </c>
      <c r="I21" s="70" t="s">
        <v>644</v>
      </c>
      <c r="J21" s="72" t="s">
        <v>13</v>
      </c>
      <c r="K21" s="72" t="s">
        <v>517</v>
      </c>
      <c r="L21" s="64" t="s">
        <v>11</v>
      </c>
      <c r="M21" s="59" t="s">
        <v>11</v>
      </c>
      <c r="N21" s="65" t="s">
        <v>11</v>
      </c>
      <c r="O21" s="61" t="s">
        <v>644</v>
      </c>
      <c r="P21" s="59" t="s">
        <v>644</v>
      </c>
      <c r="Q21" s="59" t="s">
        <v>644</v>
      </c>
      <c r="R21" s="60" t="s">
        <v>812</v>
      </c>
      <c r="S21" cm="1">
        <f t="array" ref="S21">SUMPRODUCT(--EXACT($O21:$R21,'Network Summary by Partner'!$B$1))</f>
        <v>0</v>
      </c>
      <c r="T21" t="s">
        <v>647</v>
      </c>
    </row>
    <row r="22" spans="1:20" ht="17" customHeight="1" x14ac:dyDescent="0.45">
      <c r="A22" s="83" t="s">
        <v>232</v>
      </c>
      <c r="B22" s="59" t="s">
        <v>233</v>
      </c>
      <c r="C22" s="59" t="s">
        <v>554</v>
      </c>
      <c r="D22" s="59" t="s">
        <v>648</v>
      </c>
      <c r="E22" s="60" t="s">
        <v>47</v>
      </c>
      <c r="F22" s="64" t="s">
        <v>11</v>
      </c>
      <c r="G22" s="65" t="s">
        <v>11</v>
      </c>
      <c r="H22" s="68" t="s">
        <v>644</v>
      </c>
      <c r="I22" s="70" t="s">
        <v>644</v>
      </c>
      <c r="J22" s="72" t="s">
        <v>13</v>
      </c>
      <c r="K22" s="72" t="s">
        <v>517</v>
      </c>
      <c r="L22" s="64" t="s">
        <v>11</v>
      </c>
      <c r="M22" s="59" t="s">
        <v>12</v>
      </c>
      <c r="N22" s="65" t="s">
        <v>12</v>
      </c>
      <c r="O22" s="61" t="s">
        <v>648</v>
      </c>
      <c r="P22" s="59" t="s">
        <v>807</v>
      </c>
      <c r="Q22" s="59" t="s">
        <v>805</v>
      </c>
      <c r="R22" s="60" t="s">
        <v>812</v>
      </c>
      <c r="S22" cm="1">
        <f t="array" ref="S22">SUMPRODUCT(--EXACT($O22:$R22,'Network Summary by Partner'!$B$1))</f>
        <v>1</v>
      </c>
      <c r="T22" t="s">
        <v>647</v>
      </c>
    </row>
    <row r="23" spans="1:20" ht="17" customHeight="1" x14ac:dyDescent="0.45">
      <c r="A23" s="83" t="s">
        <v>658</v>
      </c>
      <c r="B23" s="59" t="s">
        <v>377</v>
      </c>
      <c r="C23" s="59" t="s">
        <v>644</v>
      </c>
      <c r="D23" s="59" t="s">
        <v>648</v>
      </c>
      <c r="E23" s="60" t="s">
        <v>10</v>
      </c>
      <c r="F23" s="64" t="s">
        <v>12</v>
      </c>
      <c r="G23" s="65" t="s">
        <v>11</v>
      </c>
      <c r="H23" s="68" t="s">
        <v>644</v>
      </c>
      <c r="I23" s="70" t="s">
        <v>644</v>
      </c>
      <c r="J23" s="72" t="s">
        <v>13</v>
      </c>
      <c r="K23" s="72" t="s">
        <v>517</v>
      </c>
      <c r="L23" s="64" t="s">
        <v>11</v>
      </c>
      <c r="M23" s="59" t="s">
        <v>11</v>
      </c>
      <c r="N23" s="65" t="s">
        <v>11</v>
      </c>
      <c r="O23" s="61" t="s">
        <v>644</v>
      </c>
      <c r="P23" s="59" t="s">
        <v>644</v>
      </c>
      <c r="Q23" s="59" t="s">
        <v>644</v>
      </c>
      <c r="R23" s="60" t="s">
        <v>812</v>
      </c>
      <c r="S23" cm="1">
        <f t="array" ref="S23">SUMPRODUCT(--EXACT($O23:$R23,'Network Summary by Partner'!$B$1))</f>
        <v>0</v>
      </c>
      <c r="T23" t="s">
        <v>647</v>
      </c>
    </row>
    <row r="24" spans="1:20" ht="17" customHeight="1" x14ac:dyDescent="0.45">
      <c r="A24" s="83" t="s">
        <v>162</v>
      </c>
      <c r="B24" s="59" t="s">
        <v>163</v>
      </c>
      <c r="C24" s="59" t="s">
        <v>644</v>
      </c>
      <c r="D24" s="59" t="s">
        <v>648</v>
      </c>
      <c r="E24" s="60" t="s">
        <v>10</v>
      </c>
      <c r="F24" s="64" t="s">
        <v>11</v>
      </c>
      <c r="G24" s="65" t="s">
        <v>11</v>
      </c>
      <c r="H24" s="68" t="s">
        <v>644</v>
      </c>
      <c r="I24" s="70" t="s">
        <v>644</v>
      </c>
      <c r="J24" s="72" t="s">
        <v>13</v>
      </c>
      <c r="K24" s="72" t="s">
        <v>517</v>
      </c>
      <c r="L24" s="64" t="s">
        <v>11</v>
      </c>
      <c r="M24" s="59" t="s">
        <v>11</v>
      </c>
      <c r="N24" s="65" t="s">
        <v>12</v>
      </c>
      <c r="O24" s="61" t="s">
        <v>648</v>
      </c>
      <c r="P24" s="59" t="s">
        <v>804</v>
      </c>
      <c r="Q24" s="59" t="s">
        <v>805</v>
      </c>
      <c r="R24" s="60" t="s">
        <v>812</v>
      </c>
      <c r="S24" cm="1">
        <f t="array" ref="S24">SUMPRODUCT(--EXACT($O24:$R24,'Network Summary by Partner'!$B$1))</f>
        <v>1</v>
      </c>
      <c r="T24" t="s">
        <v>647</v>
      </c>
    </row>
    <row r="25" spans="1:20" ht="17" customHeight="1" x14ac:dyDescent="0.45">
      <c r="A25" s="83" t="s">
        <v>555</v>
      </c>
      <c r="B25" s="59" t="s">
        <v>378</v>
      </c>
      <c r="C25" s="59" t="s">
        <v>644</v>
      </c>
      <c r="D25" s="59" t="s">
        <v>648</v>
      </c>
      <c r="E25" s="60" t="s">
        <v>10</v>
      </c>
      <c r="F25" s="64" t="s">
        <v>12</v>
      </c>
      <c r="G25" s="65" t="s">
        <v>11</v>
      </c>
      <c r="H25" s="68" t="s">
        <v>644</v>
      </c>
      <c r="I25" s="70" t="s">
        <v>644</v>
      </c>
      <c r="J25" s="72" t="s">
        <v>13</v>
      </c>
      <c r="K25" s="72" t="s">
        <v>517</v>
      </c>
      <c r="L25" s="64" t="s">
        <v>11</v>
      </c>
      <c r="M25" s="59" t="s">
        <v>11</v>
      </c>
      <c r="N25" s="65" t="s">
        <v>11</v>
      </c>
      <c r="O25" s="61" t="s">
        <v>644</v>
      </c>
      <c r="P25" s="59" t="s">
        <v>644</v>
      </c>
      <c r="Q25" s="59" t="s">
        <v>644</v>
      </c>
      <c r="R25" s="60" t="s">
        <v>812</v>
      </c>
      <c r="S25" cm="1">
        <f t="array" ref="S25">SUMPRODUCT(--EXACT($O25:$R25,'Network Summary by Partner'!$B$1))</f>
        <v>0</v>
      </c>
      <c r="T25" t="s">
        <v>647</v>
      </c>
    </row>
    <row r="26" spans="1:20" ht="17" customHeight="1" x14ac:dyDescent="0.45">
      <c r="A26" s="83" t="s">
        <v>388</v>
      </c>
      <c r="B26" s="59" t="s">
        <v>389</v>
      </c>
      <c r="C26" s="59" t="s">
        <v>556</v>
      </c>
      <c r="D26" s="59" t="s">
        <v>648</v>
      </c>
      <c r="E26" s="60" t="s">
        <v>21</v>
      </c>
      <c r="F26" s="64" t="s">
        <v>11</v>
      </c>
      <c r="G26" s="65" t="s">
        <v>11</v>
      </c>
      <c r="H26" s="68" t="s">
        <v>644</v>
      </c>
      <c r="I26" s="70" t="s">
        <v>644</v>
      </c>
      <c r="J26" s="72" t="s">
        <v>13</v>
      </c>
      <c r="K26" s="72" t="s">
        <v>519</v>
      </c>
      <c r="L26" s="64" t="s">
        <v>11</v>
      </c>
      <c r="M26" s="59" t="s">
        <v>11</v>
      </c>
      <c r="N26" s="65" t="s">
        <v>11</v>
      </c>
      <c r="O26" s="61" t="s">
        <v>648</v>
      </c>
      <c r="P26" s="59" t="s">
        <v>511</v>
      </c>
      <c r="Q26" s="59" t="s">
        <v>805</v>
      </c>
      <c r="R26" s="60" t="s">
        <v>812</v>
      </c>
      <c r="S26" cm="1">
        <f t="array" ref="S26">SUMPRODUCT(--EXACT($O26:$R26,'Network Summary by Partner'!$B$1))</f>
        <v>1</v>
      </c>
      <c r="T26" t="s">
        <v>647</v>
      </c>
    </row>
    <row r="27" spans="1:20" ht="17" customHeight="1" x14ac:dyDescent="0.45">
      <c r="A27" s="83" t="s">
        <v>557</v>
      </c>
      <c r="B27" s="59" t="s">
        <v>168</v>
      </c>
      <c r="C27" s="59" t="s">
        <v>644</v>
      </c>
      <c r="D27" s="59" t="s">
        <v>648</v>
      </c>
      <c r="E27" s="60" t="s">
        <v>10</v>
      </c>
      <c r="F27" s="64" t="s">
        <v>11</v>
      </c>
      <c r="G27" s="65" t="s">
        <v>12</v>
      </c>
      <c r="H27" s="68" t="s">
        <v>644</v>
      </c>
      <c r="I27" s="70" t="s">
        <v>644</v>
      </c>
      <c r="J27" s="72" t="s">
        <v>13</v>
      </c>
      <c r="K27" s="72" t="s">
        <v>517</v>
      </c>
      <c r="L27" s="64" t="s">
        <v>11</v>
      </c>
      <c r="M27" s="59" t="s">
        <v>12</v>
      </c>
      <c r="N27" s="65" t="s">
        <v>12</v>
      </c>
      <c r="O27" s="61" t="s">
        <v>804</v>
      </c>
      <c r="P27" s="59" t="s">
        <v>648</v>
      </c>
      <c r="Q27" s="59" t="s">
        <v>805</v>
      </c>
      <c r="R27" s="60" t="s">
        <v>644</v>
      </c>
      <c r="S27" cm="1">
        <f t="array" ref="S27">SUMPRODUCT(--EXACT($O27:$R27,'Network Summary by Partner'!$B$1))</f>
        <v>1</v>
      </c>
      <c r="T27" t="s">
        <v>647</v>
      </c>
    </row>
    <row r="28" spans="1:20" ht="17" customHeight="1" x14ac:dyDescent="0.45">
      <c r="A28" s="83" t="s">
        <v>558</v>
      </c>
      <c r="B28" s="59" t="s">
        <v>63</v>
      </c>
      <c r="C28" s="59" t="s">
        <v>644</v>
      </c>
      <c r="D28" s="59" t="s">
        <v>659</v>
      </c>
      <c r="E28" s="60" t="s">
        <v>10</v>
      </c>
      <c r="F28" s="64" t="s">
        <v>11</v>
      </c>
      <c r="G28" s="65" t="s">
        <v>11</v>
      </c>
      <c r="H28" s="68" t="s">
        <v>644</v>
      </c>
      <c r="I28" s="70" t="s">
        <v>644</v>
      </c>
      <c r="J28" s="72" t="s">
        <v>13</v>
      </c>
      <c r="K28" s="72" t="s">
        <v>517</v>
      </c>
      <c r="L28" s="64" t="s">
        <v>11</v>
      </c>
      <c r="M28" s="59" t="s">
        <v>11</v>
      </c>
      <c r="N28" s="65" t="s">
        <v>12</v>
      </c>
      <c r="O28" s="61" t="s">
        <v>511</v>
      </c>
      <c r="P28" s="59" t="s">
        <v>659</v>
      </c>
      <c r="Q28" s="59" t="s">
        <v>805</v>
      </c>
      <c r="R28" s="60" t="s">
        <v>812</v>
      </c>
      <c r="S28" cm="1">
        <f t="array" ref="S28">SUMPRODUCT(--EXACT($O28:$R28,'Network Summary by Partner'!$B$1))</f>
        <v>1</v>
      </c>
      <c r="T28" t="s">
        <v>647</v>
      </c>
    </row>
    <row r="29" spans="1:20" ht="17" customHeight="1" x14ac:dyDescent="0.45">
      <c r="A29" s="83" t="s">
        <v>41</v>
      </c>
      <c r="B29" s="59" t="s">
        <v>42</v>
      </c>
      <c r="C29" s="59" t="s">
        <v>644</v>
      </c>
      <c r="D29" s="59" t="s">
        <v>659</v>
      </c>
      <c r="E29" s="60" t="s">
        <v>43</v>
      </c>
      <c r="F29" s="64" t="s">
        <v>11</v>
      </c>
      <c r="G29" s="65" t="s">
        <v>11</v>
      </c>
      <c r="H29" s="68" t="s">
        <v>644</v>
      </c>
      <c r="I29" s="70" t="s">
        <v>644</v>
      </c>
      <c r="J29" s="72" t="s">
        <v>13</v>
      </c>
      <c r="K29" s="72" t="s">
        <v>517</v>
      </c>
      <c r="L29" s="64" t="s">
        <v>11</v>
      </c>
      <c r="M29" s="59" t="s">
        <v>12</v>
      </c>
      <c r="N29" s="65" t="s">
        <v>12</v>
      </c>
      <c r="O29" s="61" t="s">
        <v>659</v>
      </c>
      <c r="P29" s="59" t="s">
        <v>808</v>
      </c>
      <c r="Q29" s="59" t="s">
        <v>805</v>
      </c>
      <c r="R29" s="60" t="s">
        <v>812</v>
      </c>
      <c r="S29" cm="1">
        <f t="array" ref="S29">SUMPRODUCT(--EXACT($O29:$R29,'Network Summary by Partner'!$B$1))</f>
        <v>1</v>
      </c>
      <c r="T29" t="s">
        <v>647</v>
      </c>
    </row>
    <row r="30" spans="1:20" ht="17" customHeight="1" x14ac:dyDescent="0.45">
      <c r="A30" s="83" t="s">
        <v>660</v>
      </c>
      <c r="B30" s="59" t="s">
        <v>25</v>
      </c>
      <c r="C30" s="59" t="s">
        <v>644</v>
      </c>
      <c r="D30" s="59" t="s">
        <v>659</v>
      </c>
      <c r="E30" s="60" t="s">
        <v>26</v>
      </c>
      <c r="F30" s="64" t="s">
        <v>11</v>
      </c>
      <c r="G30" s="65" t="s">
        <v>11</v>
      </c>
      <c r="H30" s="68" t="s">
        <v>644</v>
      </c>
      <c r="I30" s="70" t="s">
        <v>644</v>
      </c>
      <c r="J30" s="72" t="s">
        <v>13</v>
      </c>
      <c r="K30" s="72" t="s">
        <v>517</v>
      </c>
      <c r="L30" s="64" t="s">
        <v>11</v>
      </c>
      <c r="M30" s="59" t="s">
        <v>11</v>
      </c>
      <c r="N30" s="65" t="s">
        <v>11</v>
      </c>
      <c r="O30" s="61" t="s">
        <v>511</v>
      </c>
      <c r="P30" s="59" t="s">
        <v>659</v>
      </c>
      <c r="Q30" s="59" t="s">
        <v>805</v>
      </c>
      <c r="R30" s="60" t="s">
        <v>812</v>
      </c>
      <c r="S30" cm="1">
        <f t="array" ref="S30">SUMPRODUCT(--EXACT($O30:$R30,'Network Summary by Partner'!$B$1))</f>
        <v>1</v>
      </c>
      <c r="T30" t="s">
        <v>647</v>
      </c>
    </row>
    <row r="31" spans="1:20" ht="17" customHeight="1" x14ac:dyDescent="0.45">
      <c r="A31" s="83" t="s">
        <v>559</v>
      </c>
      <c r="B31" s="59" t="s">
        <v>64</v>
      </c>
      <c r="C31" s="59" t="s">
        <v>644</v>
      </c>
      <c r="D31" s="59" t="s">
        <v>659</v>
      </c>
      <c r="E31" s="60" t="s">
        <v>21</v>
      </c>
      <c r="F31" s="64" t="s">
        <v>11</v>
      </c>
      <c r="G31" s="65" t="s">
        <v>11</v>
      </c>
      <c r="H31" s="68" t="s">
        <v>644</v>
      </c>
      <c r="I31" s="70" t="s">
        <v>644</v>
      </c>
      <c r="J31" s="72" t="s">
        <v>13</v>
      </c>
      <c r="K31" s="72" t="s">
        <v>519</v>
      </c>
      <c r="L31" s="64" t="s">
        <v>11</v>
      </c>
      <c r="M31" s="59" t="s">
        <v>12</v>
      </c>
      <c r="N31" s="65" t="s">
        <v>12</v>
      </c>
      <c r="O31" s="61" t="s">
        <v>511</v>
      </c>
      <c r="P31" s="59" t="s">
        <v>805</v>
      </c>
      <c r="Q31" s="59" t="s">
        <v>644</v>
      </c>
      <c r="R31" s="60" t="s">
        <v>812</v>
      </c>
      <c r="S31" cm="1">
        <f t="array" ref="S31">SUMPRODUCT(--EXACT($O31:$R31,'Network Summary by Partner'!$B$1))</f>
        <v>1</v>
      </c>
      <c r="T31" t="s">
        <v>647</v>
      </c>
    </row>
    <row r="32" spans="1:20" ht="17" customHeight="1" x14ac:dyDescent="0.45">
      <c r="A32" s="83" t="s">
        <v>661</v>
      </c>
      <c r="B32" s="59" t="s">
        <v>287</v>
      </c>
      <c r="C32" s="59" t="s">
        <v>662</v>
      </c>
      <c r="D32" s="59" t="s">
        <v>659</v>
      </c>
      <c r="E32" s="60" t="s">
        <v>10</v>
      </c>
      <c r="F32" s="64" t="s">
        <v>11</v>
      </c>
      <c r="G32" s="65" t="s">
        <v>11</v>
      </c>
      <c r="H32" s="68" t="s">
        <v>644</v>
      </c>
      <c r="I32" s="70" t="s">
        <v>644</v>
      </c>
      <c r="J32" s="72" t="s">
        <v>13</v>
      </c>
      <c r="K32" s="72" t="s">
        <v>517</v>
      </c>
      <c r="L32" s="64" t="s">
        <v>11</v>
      </c>
      <c r="M32" s="59" t="s">
        <v>12</v>
      </c>
      <c r="N32" s="65" t="s">
        <v>12</v>
      </c>
      <c r="O32" s="61" t="s">
        <v>659</v>
      </c>
      <c r="P32" s="59" t="s">
        <v>804</v>
      </c>
      <c r="Q32" s="59" t="s">
        <v>805</v>
      </c>
      <c r="R32" s="60" t="s">
        <v>812</v>
      </c>
      <c r="S32" cm="1">
        <f t="array" ref="S32">SUMPRODUCT(--EXACT($O32:$R32,'Network Summary by Partner'!$B$1))</f>
        <v>1</v>
      </c>
      <c r="T32" t="s">
        <v>647</v>
      </c>
    </row>
    <row r="33" spans="1:20" ht="17" customHeight="1" x14ac:dyDescent="0.45">
      <c r="A33" s="84" t="s">
        <v>663</v>
      </c>
      <c r="B33" s="59" t="s">
        <v>229</v>
      </c>
      <c r="C33" s="59" t="s">
        <v>644</v>
      </c>
      <c r="D33" s="59" t="s">
        <v>659</v>
      </c>
      <c r="E33" s="60" t="s">
        <v>156</v>
      </c>
      <c r="F33" s="64" t="s">
        <v>12</v>
      </c>
      <c r="G33" s="65" t="s">
        <v>11</v>
      </c>
      <c r="H33" s="68" t="s">
        <v>644</v>
      </c>
      <c r="I33" s="70" t="s">
        <v>644</v>
      </c>
      <c r="J33" s="72" t="s">
        <v>13</v>
      </c>
      <c r="K33" s="72" t="s">
        <v>517</v>
      </c>
      <c r="L33" s="64" t="s">
        <v>11</v>
      </c>
      <c r="M33" s="59" t="s">
        <v>11</v>
      </c>
      <c r="N33" s="65" t="s">
        <v>11</v>
      </c>
      <c r="O33" s="61" t="s">
        <v>644</v>
      </c>
      <c r="P33" s="59" t="s">
        <v>644</v>
      </c>
      <c r="Q33" s="59" t="s">
        <v>644</v>
      </c>
      <c r="R33" s="60" t="s">
        <v>812</v>
      </c>
      <c r="S33" cm="1">
        <f t="array" ref="S33">SUMPRODUCT(--EXACT($O33:$R33,'Network Summary by Partner'!$B$1))</f>
        <v>0</v>
      </c>
      <c r="T33" t="s">
        <v>647</v>
      </c>
    </row>
    <row r="34" spans="1:20" ht="17" customHeight="1" x14ac:dyDescent="0.45">
      <c r="A34" s="83" t="s">
        <v>664</v>
      </c>
      <c r="B34" s="59" t="s">
        <v>366</v>
      </c>
      <c r="C34" s="59" t="s">
        <v>644</v>
      </c>
      <c r="D34" s="59" t="s">
        <v>659</v>
      </c>
      <c r="E34" s="60" t="s">
        <v>43</v>
      </c>
      <c r="F34" s="64" t="s">
        <v>11</v>
      </c>
      <c r="G34" s="65" t="s">
        <v>11</v>
      </c>
      <c r="H34" s="68" t="s">
        <v>644</v>
      </c>
      <c r="I34" s="70" t="s">
        <v>644</v>
      </c>
      <c r="J34" s="72" t="s">
        <v>13</v>
      </c>
      <c r="K34" s="72" t="s">
        <v>517</v>
      </c>
      <c r="L34" s="64" t="s">
        <v>11</v>
      </c>
      <c r="M34" s="59" t="s">
        <v>11</v>
      </c>
      <c r="N34" s="65" t="s">
        <v>11</v>
      </c>
      <c r="O34" s="61" t="s">
        <v>659</v>
      </c>
      <c r="P34" s="59" t="s">
        <v>808</v>
      </c>
      <c r="Q34" s="59" t="s">
        <v>805</v>
      </c>
      <c r="R34" s="60" t="s">
        <v>812</v>
      </c>
      <c r="S34" cm="1">
        <f t="array" ref="S34">SUMPRODUCT(--EXACT($O34:$R34,'Network Summary by Partner'!$B$1))</f>
        <v>1</v>
      </c>
      <c r="T34" t="s">
        <v>647</v>
      </c>
    </row>
    <row r="35" spans="1:20" ht="17" customHeight="1" x14ac:dyDescent="0.45">
      <c r="A35" s="83" t="s">
        <v>665</v>
      </c>
      <c r="B35" s="59" t="s">
        <v>46</v>
      </c>
      <c r="C35" s="59" t="s">
        <v>644</v>
      </c>
      <c r="D35" s="59" t="s">
        <v>659</v>
      </c>
      <c r="E35" s="60" t="s">
        <v>47</v>
      </c>
      <c r="F35" s="64" t="s">
        <v>11</v>
      </c>
      <c r="G35" s="65" t="s">
        <v>11</v>
      </c>
      <c r="H35" s="68" t="s">
        <v>644</v>
      </c>
      <c r="I35" s="70" t="s">
        <v>644</v>
      </c>
      <c r="J35" s="72" t="s">
        <v>13</v>
      </c>
      <c r="K35" s="72" t="s">
        <v>517</v>
      </c>
      <c r="L35" s="64" t="s">
        <v>11</v>
      </c>
      <c r="M35" s="59" t="s">
        <v>12</v>
      </c>
      <c r="N35" s="65" t="s">
        <v>12</v>
      </c>
      <c r="O35" s="61" t="s">
        <v>659</v>
      </c>
      <c r="P35" s="59" t="s">
        <v>807</v>
      </c>
      <c r="Q35" s="59" t="s">
        <v>805</v>
      </c>
      <c r="R35" s="60" t="s">
        <v>812</v>
      </c>
      <c r="S35" cm="1">
        <f t="array" ref="S35">SUMPRODUCT(--EXACT($O35:$R35,'Network Summary by Partner'!$B$1))</f>
        <v>1</v>
      </c>
      <c r="T35" t="s">
        <v>647</v>
      </c>
    </row>
    <row r="36" spans="1:20" ht="17" customHeight="1" x14ac:dyDescent="0.45">
      <c r="A36" s="83" t="s">
        <v>666</v>
      </c>
      <c r="B36" s="59" t="s">
        <v>524</v>
      </c>
      <c r="C36" s="59" t="s">
        <v>560</v>
      </c>
      <c r="D36" s="59" t="s">
        <v>659</v>
      </c>
      <c r="E36" s="60" t="s">
        <v>43</v>
      </c>
      <c r="F36" s="64" t="s">
        <v>11</v>
      </c>
      <c r="G36" s="65" t="s">
        <v>11</v>
      </c>
      <c r="H36" s="68" t="s">
        <v>644</v>
      </c>
      <c r="I36" s="70" t="s">
        <v>644</v>
      </c>
      <c r="J36" s="72" t="s">
        <v>13</v>
      </c>
      <c r="K36" s="72" t="s">
        <v>517</v>
      </c>
      <c r="L36" s="64" t="s">
        <v>11</v>
      </c>
      <c r="M36" s="59" t="s">
        <v>11</v>
      </c>
      <c r="N36" s="65" t="s">
        <v>11</v>
      </c>
      <c r="O36" s="61" t="s">
        <v>808</v>
      </c>
      <c r="P36" s="59" t="s">
        <v>659</v>
      </c>
      <c r="Q36" s="59" t="s">
        <v>805</v>
      </c>
      <c r="R36" s="60" t="s">
        <v>812</v>
      </c>
      <c r="S36" cm="1">
        <f t="array" ref="S36">SUMPRODUCT(--EXACT($O36:$R36,'Network Summary by Partner'!$B$1))</f>
        <v>1</v>
      </c>
      <c r="T36" t="s">
        <v>647</v>
      </c>
    </row>
    <row r="37" spans="1:20" ht="17" customHeight="1" x14ac:dyDescent="0.45">
      <c r="A37" s="83" t="s">
        <v>73</v>
      </c>
      <c r="B37" s="59" t="s">
        <v>74</v>
      </c>
      <c r="C37" s="59" t="s">
        <v>644</v>
      </c>
      <c r="D37" s="59" t="s">
        <v>659</v>
      </c>
      <c r="E37" s="60" t="s">
        <v>75</v>
      </c>
      <c r="F37" s="64" t="s">
        <v>11</v>
      </c>
      <c r="G37" s="65" t="s">
        <v>11</v>
      </c>
      <c r="H37" s="68" t="s">
        <v>644</v>
      </c>
      <c r="I37" s="70" t="s">
        <v>644</v>
      </c>
      <c r="J37" s="72" t="s">
        <v>13</v>
      </c>
      <c r="K37" s="72" t="s">
        <v>517</v>
      </c>
      <c r="L37" s="64" t="s">
        <v>11</v>
      </c>
      <c r="M37" s="59" t="s">
        <v>12</v>
      </c>
      <c r="N37" s="65" t="s">
        <v>12</v>
      </c>
      <c r="O37" s="61" t="s">
        <v>659</v>
      </c>
      <c r="P37" s="59" t="s">
        <v>804</v>
      </c>
      <c r="Q37" s="59" t="s">
        <v>805</v>
      </c>
      <c r="R37" s="60" t="s">
        <v>812</v>
      </c>
      <c r="S37" cm="1">
        <f t="array" ref="S37">SUMPRODUCT(--EXACT($O37:$R37,'Network Summary by Partner'!$B$1))</f>
        <v>1</v>
      </c>
      <c r="T37" t="s">
        <v>647</v>
      </c>
    </row>
    <row r="38" spans="1:20" ht="17" customHeight="1" x14ac:dyDescent="0.45">
      <c r="A38" s="83" t="s">
        <v>480</v>
      </c>
      <c r="B38" s="59" t="s">
        <v>481</v>
      </c>
      <c r="C38" s="59" t="s">
        <v>644</v>
      </c>
      <c r="D38" s="59" t="s">
        <v>659</v>
      </c>
      <c r="E38" s="60" t="s">
        <v>10</v>
      </c>
      <c r="F38" s="64" t="s">
        <v>12</v>
      </c>
      <c r="G38" s="65" t="s">
        <v>11</v>
      </c>
      <c r="H38" s="68" t="s">
        <v>644</v>
      </c>
      <c r="I38" s="70" t="s">
        <v>644</v>
      </c>
      <c r="J38" s="72" t="s">
        <v>13</v>
      </c>
      <c r="K38" s="72" t="s">
        <v>517</v>
      </c>
      <c r="L38" s="64" t="s">
        <v>11</v>
      </c>
      <c r="M38" s="59" t="s">
        <v>12</v>
      </c>
      <c r="N38" s="65" t="s">
        <v>12</v>
      </c>
      <c r="O38" s="61" t="s">
        <v>644</v>
      </c>
      <c r="P38" s="59" t="s">
        <v>644</v>
      </c>
      <c r="Q38" s="59" t="s">
        <v>644</v>
      </c>
      <c r="R38" s="60" t="s">
        <v>812</v>
      </c>
      <c r="S38" cm="1">
        <f t="array" ref="S38">SUMPRODUCT(--EXACT($O38:$R38,'Network Summary by Partner'!$B$1))</f>
        <v>0</v>
      </c>
      <c r="T38" t="s">
        <v>647</v>
      </c>
    </row>
    <row r="39" spans="1:20" ht="17" customHeight="1" x14ac:dyDescent="0.45">
      <c r="A39" s="83" t="s">
        <v>667</v>
      </c>
      <c r="B39" s="59" t="s">
        <v>91</v>
      </c>
      <c r="C39" s="59" t="s">
        <v>561</v>
      </c>
      <c r="D39" s="59" t="s">
        <v>659</v>
      </c>
      <c r="E39" s="60" t="s">
        <v>21</v>
      </c>
      <c r="F39" s="64" t="s">
        <v>12</v>
      </c>
      <c r="G39" s="65" t="s">
        <v>11</v>
      </c>
      <c r="H39" s="68" t="s">
        <v>644</v>
      </c>
      <c r="I39" s="70" t="s">
        <v>644</v>
      </c>
      <c r="J39" s="72" t="s">
        <v>13</v>
      </c>
      <c r="K39" s="72" t="s">
        <v>517</v>
      </c>
      <c r="L39" s="64" t="s">
        <v>11</v>
      </c>
      <c r="M39" s="59" t="s">
        <v>11</v>
      </c>
      <c r="N39" s="65" t="s">
        <v>12</v>
      </c>
      <c r="O39" s="61" t="s">
        <v>644</v>
      </c>
      <c r="P39" s="59" t="s">
        <v>644</v>
      </c>
      <c r="Q39" s="59" t="s">
        <v>644</v>
      </c>
      <c r="R39" s="60" t="s">
        <v>812</v>
      </c>
      <c r="S39" cm="1">
        <f t="array" ref="S39">SUMPRODUCT(--EXACT($O39:$R39,'Network Summary by Partner'!$B$1))</f>
        <v>0</v>
      </c>
      <c r="T39" t="s">
        <v>647</v>
      </c>
    </row>
    <row r="40" spans="1:20" ht="17" customHeight="1" x14ac:dyDescent="0.45">
      <c r="A40" s="83" t="s">
        <v>668</v>
      </c>
      <c r="B40" s="59" t="s">
        <v>121</v>
      </c>
      <c r="C40" s="59" t="s">
        <v>644</v>
      </c>
      <c r="D40" s="59" t="s">
        <v>659</v>
      </c>
      <c r="E40" s="60" t="s">
        <v>47</v>
      </c>
      <c r="F40" s="64" t="s">
        <v>11</v>
      </c>
      <c r="G40" s="65" t="s">
        <v>11</v>
      </c>
      <c r="H40" s="68" t="s">
        <v>644</v>
      </c>
      <c r="I40" s="70" t="s">
        <v>644</v>
      </c>
      <c r="J40" s="72" t="s">
        <v>13</v>
      </c>
      <c r="K40" s="72" t="s">
        <v>517</v>
      </c>
      <c r="L40" s="64" t="s">
        <v>11</v>
      </c>
      <c r="M40" s="59" t="s">
        <v>12</v>
      </c>
      <c r="N40" s="65" t="s">
        <v>12</v>
      </c>
      <c r="O40" s="61" t="s">
        <v>659</v>
      </c>
      <c r="P40" s="59" t="s">
        <v>807</v>
      </c>
      <c r="Q40" s="59" t="s">
        <v>805</v>
      </c>
      <c r="R40" s="60" t="s">
        <v>812</v>
      </c>
      <c r="S40" cm="1">
        <f t="array" ref="S40">SUMPRODUCT(--EXACT($O40:$R40,'Network Summary by Partner'!$B$1))</f>
        <v>1</v>
      </c>
      <c r="T40" t="s">
        <v>647</v>
      </c>
    </row>
    <row r="41" spans="1:20" ht="17" customHeight="1" x14ac:dyDescent="0.45">
      <c r="A41" s="82" t="s">
        <v>379</v>
      </c>
      <c r="B41" s="59" t="s">
        <v>380</v>
      </c>
      <c r="C41" s="59" t="s">
        <v>644</v>
      </c>
      <c r="D41" s="59" t="s">
        <v>659</v>
      </c>
      <c r="E41" s="60" t="s">
        <v>47</v>
      </c>
      <c r="F41" s="64" t="s">
        <v>11</v>
      </c>
      <c r="G41" s="65" t="s">
        <v>11</v>
      </c>
      <c r="H41" s="68" t="s">
        <v>644</v>
      </c>
      <c r="I41" s="70" t="s">
        <v>644</v>
      </c>
      <c r="J41" s="72" t="s">
        <v>13</v>
      </c>
      <c r="K41" s="72" t="s">
        <v>517</v>
      </c>
      <c r="L41" s="64" t="s">
        <v>11</v>
      </c>
      <c r="M41" s="59" t="s">
        <v>12</v>
      </c>
      <c r="N41" s="65" t="s">
        <v>12</v>
      </c>
      <c r="O41" s="61" t="s">
        <v>659</v>
      </c>
      <c r="P41" s="59" t="s">
        <v>807</v>
      </c>
      <c r="Q41" s="59" t="s">
        <v>805</v>
      </c>
      <c r="R41" s="60" t="s">
        <v>812</v>
      </c>
      <c r="S41" cm="1">
        <f t="array" ref="S41">SUMPRODUCT(--EXACT($O41:$R41,'Network Summary by Partner'!$B$1))</f>
        <v>1</v>
      </c>
      <c r="T41" t="s">
        <v>647</v>
      </c>
    </row>
    <row r="42" spans="1:20" ht="17" customHeight="1" x14ac:dyDescent="0.45">
      <c r="A42" s="83" t="s">
        <v>669</v>
      </c>
      <c r="B42" s="59" t="s">
        <v>98</v>
      </c>
      <c r="C42" s="59" t="s">
        <v>644</v>
      </c>
      <c r="D42" s="59" t="s">
        <v>659</v>
      </c>
      <c r="E42" s="60" t="s">
        <v>47</v>
      </c>
      <c r="F42" s="64" t="s">
        <v>11</v>
      </c>
      <c r="G42" s="65" t="s">
        <v>11</v>
      </c>
      <c r="H42" s="68">
        <v>46204</v>
      </c>
      <c r="I42" s="70">
        <v>46218</v>
      </c>
      <c r="J42" s="72" t="s">
        <v>65</v>
      </c>
      <c r="K42" s="72" t="s">
        <v>517</v>
      </c>
      <c r="L42" s="64" t="s">
        <v>11</v>
      </c>
      <c r="M42" s="59" t="s">
        <v>12</v>
      </c>
      <c r="N42" s="65" t="s">
        <v>12</v>
      </c>
      <c r="O42" s="61" t="s">
        <v>659</v>
      </c>
      <c r="P42" s="59" t="s">
        <v>807</v>
      </c>
      <c r="Q42" s="59" t="s">
        <v>805</v>
      </c>
      <c r="R42" s="60" t="s">
        <v>812</v>
      </c>
      <c r="S42" cm="1">
        <f t="array" ref="S42">SUMPRODUCT(--EXACT($O42:$R42,'Network Summary by Partner'!$B$1))</f>
        <v>1</v>
      </c>
      <c r="T42" t="s">
        <v>647</v>
      </c>
    </row>
    <row r="43" spans="1:20" ht="17" customHeight="1" x14ac:dyDescent="0.45">
      <c r="A43" s="84" t="s">
        <v>670</v>
      </c>
      <c r="B43" s="59" t="s">
        <v>344</v>
      </c>
      <c r="C43" s="59" t="s">
        <v>644</v>
      </c>
      <c r="D43" s="59" t="s">
        <v>659</v>
      </c>
      <c r="E43" s="60" t="s">
        <v>43</v>
      </c>
      <c r="F43" s="64" t="s">
        <v>11</v>
      </c>
      <c r="G43" s="65" t="s">
        <v>11</v>
      </c>
      <c r="H43" s="68" t="s">
        <v>644</v>
      </c>
      <c r="I43" s="70" t="s">
        <v>644</v>
      </c>
      <c r="J43" s="72" t="s">
        <v>13</v>
      </c>
      <c r="K43" s="72" t="s">
        <v>517</v>
      </c>
      <c r="L43" s="64" t="s">
        <v>11</v>
      </c>
      <c r="M43" s="59" t="s">
        <v>12</v>
      </c>
      <c r="N43" s="65" t="s">
        <v>12</v>
      </c>
      <c r="O43" s="61" t="s">
        <v>659</v>
      </c>
      <c r="P43" s="59" t="s">
        <v>808</v>
      </c>
      <c r="Q43" s="59" t="s">
        <v>805</v>
      </c>
      <c r="R43" s="60" t="s">
        <v>812</v>
      </c>
      <c r="S43" cm="1">
        <f t="array" ref="S43">SUMPRODUCT(--EXACT($O43:$R43,'Network Summary by Partner'!$B$1))</f>
        <v>1</v>
      </c>
      <c r="T43" t="s">
        <v>647</v>
      </c>
    </row>
    <row r="44" spans="1:20" ht="17" customHeight="1" x14ac:dyDescent="0.45">
      <c r="A44" s="83" t="s">
        <v>440</v>
      </c>
      <c r="B44" s="59" t="s">
        <v>441</v>
      </c>
      <c r="C44" s="59" t="s">
        <v>644</v>
      </c>
      <c r="D44" s="59" t="s">
        <v>659</v>
      </c>
      <c r="E44" s="60" t="s">
        <v>47</v>
      </c>
      <c r="F44" s="64" t="s">
        <v>11</v>
      </c>
      <c r="G44" s="65" t="s">
        <v>11</v>
      </c>
      <c r="H44" s="68" t="s">
        <v>644</v>
      </c>
      <c r="I44" s="70" t="s">
        <v>644</v>
      </c>
      <c r="J44" s="72" t="s">
        <v>13</v>
      </c>
      <c r="K44" s="72" t="s">
        <v>517</v>
      </c>
      <c r="L44" s="64" t="s">
        <v>11</v>
      </c>
      <c r="M44" s="59" t="s">
        <v>12</v>
      </c>
      <c r="N44" s="65" t="s">
        <v>12</v>
      </c>
      <c r="O44" s="61" t="s">
        <v>659</v>
      </c>
      <c r="P44" s="59" t="s">
        <v>807</v>
      </c>
      <c r="Q44" s="59" t="s">
        <v>805</v>
      </c>
      <c r="R44" s="60" t="s">
        <v>812</v>
      </c>
      <c r="S44" cm="1">
        <f t="array" ref="S44">SUMPRODUCT(--EXACT($O44:$R44,'Network Summary by Partner'!$B$1))</f>
        <v>1</v>
      </c>
      <c r="T44" t="s">
        <v>647</v>
      </c>
    </row>
    <row r="45" spans="1:20" ht="17" customHeight="1" x14ac:dyDescent="0.45">
      <c r="A45" s="83" t="s">
        <v>671</v>
      </c>
      <c r="B45" s="59" t="s">
        <v>99</v>
      </c>
      <c r="C45" s="59" t="s">
        <v>644</v>
      </c>
      <c r="D45" s="59" t="s">
        <v>659</v>
      </c>
      <c r="E45" s="60" t="s">
        <v>47</v>
      </c>
      <c r="F45" s="64" t="s">
        <v>11</v>
      </c>
      <c r="G45" s="65" t="s">
        <v>11</v>
      </c>
      <c r="H45" s="68" t="s">
        <v>644</v>
      </c>
      <c r="I45" s="70" t="s">
        <v>644</v>
      </c>
      <c r="J45" s="72" t="s">
        <v>13</v>
      </c>
      <c r="K45" s="72" t="s">
        <v>517</v>
      </c>
      <c r="L45" s="64" t="s">
        <v>11</v>
      </c>
      <c r="M45" s="59" t="s">
        <v>12</v>
      </c>
      <c r="N45" s="65" t="s">
        <v>12</v>
      </c>
      <c r="O45" s="61" t="s">
        <v>659</v>
      </c>
      <c r="P45" s="59" t="s">
        <v>807</v>
      </c>
      <c r="Q45" s="59" t="s">
        <v>805</v>
      </c>
      <c r="R45" s="60" t="s">
        <v>812</v>
      </c>
      <c r="S45" cm="1">
        <f t="array" ref="S45">SUMPRODUCT(--EXACT($O45:$R45,'Network Summary by Partner'!$B$1))</f>
        <v>1</v>
      </c>
      <c r="T45" t="s">
        <v>647</v>
      </c>
    </row>
    <row r="46" spans="1:20" ht="17" customHeight="1" x14ac:dyDescent="0.45">
      <c r="A46" s="83" t="s">
        <v>672</v>
      </c>
      <c r="B46" s="59" t="s">
        <v>92</v>
      </c>
      <c r="C46" s="59" t="s">
        <v>644</v>
      </c>
      <c r="D46" s="59" t="s">
        <v>659</v>
      </c>
      <c r="E46" s="60" t="s">
        <v>10</v>
      </c>
      <c r="F46" s="64" t="s">
        <v>11</v>
      </c>
      <c r="G46" s="65" t="s">
        <v>11</v>
      </c>
      <c r="H46" s="68" t="s">
        <v>644</v>
      </c>
      <c r="I46" s="70" t="s">
        <v>644</v>
      </c>
      <c r="J46" s="72" t="s">
        <v>13</v>
      </c>
      <c r="K46" s="72" t="s">
        <v>517</v>
      </c>
      <c r="L46" s="64" t="s">
        <v>11</v>
      </c>
      <c r="M46" s="59" t="s">
        <v>12</v>
      </c>
      <c r="N46" s="65" t="s">
        <v>12</v>
      </c>
      <c r="O46" s="61" t="s">
        <v>659</v>
      </c>
      <c r="P46" s="59" t="s">
        <v>806</v>
      </c>
      <c r="Q46" s="59" t="s">
        <v>805</v>
      </c>
      <c r="R46" s="60" t="s">
        <v>812</v>
      </c>
      <c r="S46" cm="1">
        <f t="array" ref="S46">SUMPRODUCT(--EXACT($O46:$R46,'Network Summary by Partner'!$B$1))</f>
        <v>1</v>
      </c>
      <c r="T46" t="s">
        <v>647</v>
      </c>
    </row>
    <row r="47" spans="1:20" ht="17" customHeight="1" x14ac:dyDescent="0.45">
      <c r="A47" s="83" t="s">
        <v>673</v>
      </c>
      <c r="B47" s="59" t="s">
        <v>100</v>
      </c>
      <c r="C47" s="59" t="s">
        <v>644</v>
      </c>
      <c r="D47" s="59" t="s">
        <v>659</v>
      </c>
      <c r="E47" s="60" t="s">
        <v>47</v>
      </c>
      <c r="F47" s="64" t="s">
        <v>11</v>
      </c>
      <c r="G47" s="65" t="s">
        <v>12</v>
      </c>
      <c r="H47" s="68" t="s">
        <v>644</v>
      </c>
      <c r="I47" s="70" t="s">
        <v>644</v>
      </c>
      <c r="J47" s="72" t="s">
        <v>13</v>
      </c>
      <c r="K47" s="72" t="s">
        <v>517</v>
      </c>
      <c r="L47" s="64" t="s">
        <v>11</v>
      </c>
      <c r="M47" s="59" t="s">
        <v>12</v>
      </c>
      <c r="N47" s="65" t="s">
        <v>12</v>
      </c>
      <c r="O47" s="61" t="s">
        <v>659</v>
      </c>
      <c r="P47" s="59" t="s">
        <v>807</v>
      </c>
      <c r="Q47" s="59" t="s">
        <v>805</v>
      </c>
      <c r="R47" s="60" t="s">
        <v>644</v>
      </c>
      <c r="S47" cm="1">
        <f t="array" ref="S47">SUMPRODUCT(--EXACT($O47:$R47,'Network Summary by Partner'!$B$1))</f>
        <v>1</v>
      </c>
      <c r="T47" t="s">
        <v>647</v>
      </c>
    </row>
    <row r="48" spans="1:20" ht="17" customHeight="1" x14ac:dyDescent="0.45">
      <c r="A48" s="83" t="s">
        <v>103</v>
      </c>
      <c r="B48" s="59" t="s">
        <v>104</v>
      </c>
      <c r="C48" s="59" t="s">
        <v>644</v>
      </c>
      <c r="D48" s="59" t="s">
        <v>659</v>
      </c>
      <c r="E48" s="60" t="s">
        <v>47</v>
      </c>
      <c r="F48" s="64" t="s">
        <v>11</v>
      </c>
      <c r="G48" s="65" t="s">
        <v>12</v>
      </c>
      <c r="H48" s="68" t="s">
        <v>644</v>
      </c>
      <c r="I48" s="70" t="s">
        <v>644</v>
      </c>
      <c r="J48" s="72" t="s">
        <v>13</v>
      </c>
      <c r="K48" s="72" t="s">
        <v>517</v>
      </c>
      <c r="L48" s="64" t="s">
        <v>11</v>
      </c>
      <c r="M48" s="59" t="s">
        <v>12</v>
      </c>
      <c r="N48" s="65" t="s">
        <v>12</v>
      </c>
      <c r="O48" s="61" t="s">
        <v>659</v>
      </c>
      <c r="P48" s="59" t="s">
        <v>807</v>
      </c>
      <c r="Q48" s="59" t="s">
        <v>805</v>
      </c>
      <c r="R48" s="60" t="s">
        <v>644</v>
      </c>
      <c r="S48" cm="1">
        <f t="array" ref="S48">SUMPRODUCT(--EXACT($O48:$R48,'Network Summary by Partner'!$B$1))</f>
        <v>1</v>
      </c>
      <c r="T48" t="s">
        <v>647</v>
      </c>
    </row>
    <row r="49" spans="1:20" ht="17" customHeight="1" x14ac:dyDescent="0.45">
      <c r="A49" s="83" t="s">
        <v>113</v>
      </c>
      <c r="B49" s="59" t="s">
        <v>114</v>
      </c>
      <c r="C49" s="59" t="s">
        <v>644</v>
      </c>
      <c r="D49" s="59" t="s">
        <v>659</v>
      </c>
      <c r="E49" s="60" t="s">
        <v>47</v>
      </c>
      <c r="F49" s="64" t="s">
        <v>11</v>
      </c>
      <c r="G49" s="65" t="s">
        <v>11</v>
      </c>
      <c r="H49" s="68" t="s">
        <v>644</v>
      </c>
      <c r="I49" s="70" t="s">
        <v>644</v>
      </c>
      <c r="J49" s="72" t="s">
        <v>13</v>
      </c>
      <c r="K49" s="72" t="s">
        <v>517</v>
      </c>
      <c r="L49" s="64" t="s">
        <v>11</v>
      </c>
      <c r="M49" s="59" t="s">
        <v>12</v>
      </c>
      <c r="N49" s="65" t="s">
        <v>12</v>
      </c>
      <c r="O49" s="61" t="s">
        <v>659</v>
      </c>
      <c r="P49" s="59" t="s">
        <v>807</v>
      </c>
      <c r="Q49" s="59" t="s">
        <v>805</v>
      </c>
      <c r="R49" s="60" t="s">
        <v>812</v>
      </c>
      <c r="S49" cm="1">
        <f t="array" ref="S49">SUMPRODUCT(--EXACT($O49:$R49,'Network Summary by Partner'!$B$1))</f>
        <v>1</v>
      </c>
      <c r="T49" t="s">
        <v>647</v>
      </c>
    </row>
    <row r="50" spans="1:20" ht="17" customHeight="1" x14ac:dyDescent="0.45">
      <c r="A50" s="83" t="s">
        <v>629</v>
      </c>
      <c r="B50" s="59" t="s">
        <v>117</v>
      </c>
      <c r="C50" s="59" t="s">
        <v>644</v>
      </c>
      <c r="D50" s="59" t="s">
        <v>659</v>
      </c>
      <c r="E50" s="60" t="s">
        <v>26</v>
      </c>
      <c r="F50" s="64" t="s">
        <v>11</v>
      </c>
      <c r="G50" s="65" t="s">
        <v>11</v>
      </c>
      <c r="H50" s="68" t="s">
        <v>644</v>
      </c>
      <c r="I50" s="70" t="s">
        <v>644</v>
      </c>
      <c r="J50" s="72" t="s">
        <v>13</v>
      </c>
      <c r="K50" s="72" t="s">
        <v>517</v>
      </c>
      <c r="L50" s="64" t="s">
        <v>11</v>
      </c>
      <c r="M50" s="59" t="s">
        <v>12</v>
      </c>
      <c r="N50" s="65" t="s">
        <v>12</v>
      </c>
      <c r="O50" s="61" t="s">
        <v>659</v>
      </c>
      <c r="P50" s="59" t="s">
        <v>511</v>
      </c>
      <c r="Q50" s="59" t="s">
        <v>805</v>
      </c>
      <c r="R50" s="60" t="s">
        <v>812</v>
      </c>
      <c r="S50" cm="1">
        <f t="array" ref="S50">SUMPRODUCT(--EXACT($O50:$R50,'Network Summary by Partner'!$B$1))</f>
        <v>1</v>
      </c>
      <c r="T50" t="s">
        <v>647</v>
      </c>
    </row>
    <row r="51" spans="1:20" ht="17" customHeight="1" x14ac:dyDescent="0.45">
      <c r="A51" s="83" t="s">
        <v>626</v>
      </c>
      <c r="B51" s="59" t="s">
        <v>134</v>
      </c>
      <c r="C51" s="59" t="s">
        <v>644</v>
      </c>
      <c r="D51" s="59" t="s">
        <v>659</v>
      </c>
      <c r="E51" s="60" t="s">
        <v>47</v>
      </c>
      <c r="F51" s="64" t="s">
        <v>11</v>
      </c>
      <c r="G51" s="65" t="s">
        <v>11</v>
      </c>
      <c r="H51" s="68" t="s">
        <v>644</v>
      </c>
      <c r="I51" s="70" t="s">
        <v>644</v>
      </c>
      <c r="J51" s="72" t="s">
        <v>13</v>
      </c>
      <c r="K51" s="72" t="s">
        <v>517</v>
      </c>
      <c r="L51" s="64" t="s">
        <v>11</v>
      </c>
      <c r="M51" s="59" t="s">
        <v>12</v>
      </c>
      <c r="N51" s="65" t="s">
        <v>12</v>
      </c>
      <c r="O51" s="61" t="s">
        <v>659</v>
      </c>
      <c r="P51" s="59" t="s">
        <v>807</v>
      </c>
      <c r="Q51" s="59" t="s">
        <v>805</v>
      </c>
      <c r="R51" s="60" t="s">
        <v>812</v>
      </c>
      <c r="S51" cm="1">
        <f t="array" ref="S51">SUMPRODUCT(--EXACT($O51:$R51,'Network Summary by Partner'!$B$1))</f>
        <v>1</v>
      </c>
      <c r="T51" t="s">
        <v>647</v>
      </c>
    </row>
    <row r="52" spans="1:20" ht="17" customHeight="1" x14ac:dyDescent="0.45">
      <c r="A52" s="83" t="s">
        <v>674</v>
      </c>
      <c r="B52" s="59" t="s">
        <v>116</v>
      </c>
      <c r="C52" s="59" t="s">
        <v>644</v>
      </c>
      <c r="D52" s="59" t="s">
        <v>659</v>
      </c>
      <c r="E52" s="60" t="s">
        <v>47</v>
      </c>
      <c r="F52" s="64" t="s">
        <v>11</v>
      </c>
      <c r="G52" s="65" t="s">
        <v>11</v>
      </c>
      <c r="H52" s="68" t="s">
        <v>644</v>
      </c>
      <c r="I52" s="70" t="s">
        <v>644</v>
      </c>
      <c r="J52" s="72" t="s">
        <v>13</v>
      </c>
      <c r="K52" s="72" t="s">
        <v>517</v>
      </c>
      <c r="L52" s="64" t="s">
        <v>11</v>
      </c>
      <c r="M52" s="59" t="s">
        <v>11</v>
      </c>
      <c r="N52" s="65" t="s">
        <v>11</v>
      </c>
      <c r="O52" s="61" t="s">
        <v>659</v>
      </c>
      <c r="P52" s="59" t="s">
        <v>807</v>
      </c>
      <c r="Q52" s="59" t="s">
        <v>805</v>
      </c>
      <c r="R52" s="60" t="s">
        <v>812</v>
      </c>
      <c r="S52" cm="1">
        <f t="array" ref="S52">SUMPRODUCT(--EXACT($O52:$R52,'Network Summary by Partner'!$B$1))</f>
        <v>1</v>
      </c>
      <c r="T52" t="s">
        <v>647</v>
      </c>
    </row>
    <row r="53" spans="1:20" ht="17" customHeight="1" x14ac:dyDescent="0.45">
      <c r="A53" s="84" t="s">
        <v>675</v>
      </c>
      <c r="B53" s="59" t="s">
        <v>132</v>
      </c>
      <c r="C53" s="59" t="s">
        <v>644</v>
      </c>
      <c r="D53" s="59" t="s">
        <v>659</v>
      </c>
      <c r="E53" s="60" t="s">
        <v>47</v>
      </c>
      <c r="F53" s="64" t="s">
        <v>11</v>
      </c>
      <c r="G53" s="65" t="s">
        <v>11</v>
      </c>
      <c r="H53" s="68" t="s">
        <v>644</v>
      </c>
      <c r="I53" s="70" t="s">
        <v>644</v>
      </c>
      <c r="J53" s="72" t="s">
        <v>13</v>
      </c>
      <c r="K53" s="72" t="s">
        <v>517</v>
      </c>
      <c r="L53" s="64" t="s">
        <v>11</v>
      </c>
      <c r="M53" s="59" t="s">
        <v>12</v>
      </c>
      <c r="N53" s="65" t="s">
        <v>12</v>
      </c>
      <c r="O53" s="61" t="s">
        <v>659</v>
      </c>
      <c r="P53" s="59" t="s">
        <v>807</v>
      </c>
      <c r="Q53" s="59" t="s">
        <v>805</v>
      </c>
      <c r="R53" s="60" t="s">
        <v>812</v>
      </c>
      <c r="S53" cm="1">
        <f t="array" ref="S53">SUMPRODUCT(--EXACT($O53:$R53,'Network Summary by Partner'!$B$1))</f>
        <v>1</v>
      </c>
      <c r="T53" t="s">
        <v>647</v>
      </c>
    </row>
    <row r="54" spans="1:20" ht="17" customHeight="1" x14ac:dyDescent="0.45">
      <c r="A54" s="83" t="s">
        <v>482</v>
      </c>
      <c r="B54" s="59" t="s">
        <v>483</v>
      </c>
      <c r="C54" s="59" t="s">
        <v>644</v>
      </c>
      <c r="D54" s="59" t="s">
        <v>659</v>
      </c>
      <c r="E54" s="60" t="s">
        <v>26</v>
      </c>
      <c r="F54" s="64" t="s">
        <v>12</v>
      </c>
      <c r="G54" s="65" t="s">
        <v>11</v>
      </c>
      <c r="H54" s="68" t="s">
        <v>644</v>
      </c>
      <c r="I54" s="70" t="s">
        <v>644</v>
      </c>
      <c r="J54" s="72" t="s">
        <v>13</v>
      </c>
      <c r="K54" s="72" t="s">
        <v>517</v>
      </c>
      <c r="L54" s="64" t="s">
        <v>11</v>
      </c>
      <c r="M54" s="59" t="s">
        <v>11</v>
      </c>
      <c r="N54" s="65" t="s">
        <v>11</v>
      </c>
      <c r="O54" s="61" t="s">
        <v>644</v>
      </c>
      <c r="P54" s="59" t="s">
        <v>644</v>
      </c>
      <c r="Q54" s="59" t="s">
        <v>644</v>
      </c>
      <c r="R54" s="60" t="s">
        <v>812</v>
      </c>
      <c r="S54" cm="1">
        <f t="array" ref="S54">SUMPRODUCT(--EXACT($O54:$R54,'Network Summary by Partner'!$B$1))</f>
        <v>0</v>
      </c>
      <c r="T54" t="s">
        <v>647</v>
      </c>
    </row>
    <row r="55" spans="1:20" ht="17" customHeight="1" x14ac:dyDescent="0.45">
      <c r="A55" s="83" t="s">
        <v>139</v>
      </c>
      <c r="B55" s="59" t="s">
        <v>140</v>
      </c>
      <c r="C55" s="59" t="s">
        <v>644</v>
      </c>
      <c r="D55" s="59" t="s">
        <v>659</v>
      </c>
      <c r="E55" s="60" t="s">
        <v>47</v>
      </c>
      <c r="F55" s="64" t="s">
        <v>11</v>
      </c>
      <c r="G55" s="65" t="s">
        <v>11</v>
      </c>
      <c r="H55" s="68" t="s">
        <v>644</v>
      </c>
      <c r="I55" s="70" t="s">
        <v>644</v>
      </c>
      <c r="J55" s="72" t="s">
        <v>13</v>
      </c>
      <c r="K55" s="72" t="s">
        <v>517</v>
      </c>
      <c r="L55" s="64" t="s">
        <v>11</v>
      </c>
      <c r="M55" s="59" t="s">
        <v>12</v>
      </c>
      <c r="N55" s="65" t="s">
        <v>12</v>
      </c>
      <c r="O55" s="61" t="s">
        <v>659</v>
      </c>
      <c r="P55" s="59" t="s">
        <v>807</v>
      </c>
      <c r="Q55" s="59" t="s">
        <v>805</v>
      </c>
      <c r="R55" s="60" t="s">
        <v>812</v>
      </c>
      <c r="S55" cm="1">
        <f t="array" ref="S55">SUMPRODUCT(--EXACT($O55:$R55,'Network Summary by Partner'!$B$1))</f>
        <v>1</v>
      </c>
      <c r="T55" t="s">
        <v>647</v>
      </c>
    </row>
    <row r="56" spans="1:20" ht="17" customHeight="1" x14ac:dyDescent="0.45">
      <c r="A56" s="83" t="s">
        <v>515</v>
      </c>
      <c r="B56" s="59" t="s">
        <v>516</v>
      </c>
      <c r="C56" s="59" t="s">
        <v>644</v>
      </c>
      <c r="D56" s="59" t="s">
        <v>659</v>
      </c>
      <c r="E56" s="60" t="s">
        <v>47</v>
      </c>
      <c r="F56" s="64" t="s">
        <v>11</v>
      </c>
      <c r="G56" s="65" t="s">
        <v>11</v>
      </c>
      <c r="H56" s="68" t="s">
        <v>644</v>
      </c>
      <c r="I56" s="70" t="s">
        <v>644</v>
      </c>
      <c r="J56" s="72" t="s">
        <v>13</v>
      </c>
      <c r="K56" s="72" t="s">
        <v>517</v>
      </c>
      <c r="L56" s="64" t="s">
        <v>11</v>
      </c>
      <c r="M56" s="59" t="s">
        <v>12</v>
      </c>
      <c r="N56" s="65" t="s">
        <v>12</v>
      </c>
      <c r="O56" s="61" t="s">
        <v>659</v>
      </c>
      <c r="P56" s="59" t="s">
        <v>807</v>
      </c>
      <c r="Q56" s="59" t="s">
        <v>805</v>
      </c>
      <c r="R56" s="60" t="s">
        <v>812</v>
      </c>
      <c r="S56" cm="1">
        <f t="array" ref="S56">SUMPRODUCT(--EXACT($O56:$R56,'Network Summary by Partner'!$B$1))</f>
        <v>1</v>
      </c>
      <c r="T56" t="s">
        <v>647</v>
      </c>
    </row>
    <row r="57" spans="1:20" ht="17" customHeight="1" x14ac:dyDescent="0.45">
      <c r="A57" s="83" t="s">
        <v>676</v>
      </c>
      <c r="B57" s="59" t="s">
        <v>66</v>
      </c>
      <c r="C57" s="59" t="s">
        <v>644</v>
      </c>
      <c r="D57" s="59" t="s">
        <v>659</v>
      </c>
      <c r="E57" s="60" t="s">
        <v>26</v>
      </c>
      <c r="F57" s="64" t="s">
        <v>11</v>
      </c>
      <c r="G57" s="65" t="s">
        <v>11</v>
      </c>
      <c r="H57" s="68" t="s">
        <v>644</v>
      </c>
      <c r="I57" s="70" t="s">
        <v>644</v>
      </c>
      <c r="J57" s="72" t="s">
        <v>13</v>
      </c>
      <c r="K57" s="72" t="s">
        <v>517</v>
      </c>
      <c r="L57" s="64" t="s">
        <v>11</v>
      </c>
      <c r="M57" s="59" t="s">
        <v>11</v>
      </c>
      <c r="N57" s="65" t="s">
        <v>11</v>
      </c>
      <c r="O57" s="61" t="s">
        <v>659</v>
      </c>
      <c r="P57" s="59" t="s">
        <v>511</v>
      </c>
      <c r="Q57" s="59" t="s">
        <v>805</v>
      </c>
      <c r="R57" s="60" t="s">
        <v>812</v>
      </c>
      <c r="S57" cm="1">
        <f t="array" ref="S57">SUMPRODUCT(--EXACT($O57:$R57,'Network Summary by Partner'!$B$1))</f>
        <v>1</v>
      </c>
      <c r="T57" t="s">
        <v>647</v>
      </c>
    </row>
    <row r="58" spans="1:20" ht="17" customHeight="1" x14ac:dyDescent="0.45">
      <c r="A58" s="83" t="s">
        <v>503</v>
      </c>
      <c r="B58" s="59" t="s">
        <v>504</v>
      </c>
      <c r="C58" s="59" t="s">
        <v>644</v>
      </c>
      <c r="D58" s="59" t="s">
        <v>659</v>
      </c>
      <c r="E58" s="60" t="s">
        <v>10</v>
      </c>
      <c r="F58" s="64" t="s">
        <v>11</v>
      </c>
      <c r="G58" s="65" t="s">
        <v>11</v>
      </c>
      <c r="H58" s="68" t="s">
        <v>644</v>
      </c>
      <c r="I58" s="70" t="s">
        <v>644</v>
      </c>
      <c r="J58" s="72" t="s">
        <v>13</v>
      </c>
      <c r="K58" s="72" t="s">
        <v>517</v>
      </c>
      <c r="L58" s="64" t="s">
        <v>11</v>
      </c>
      <c r="M58" s="59" t="s">
        <v>11</v>
      </c>
      <c r="N58" s="65" t="s">
        <v>11</v>
      </c>
      <c r="O58" s="61" t="s">
        <v>659</v>
      </c>
      <c r="P58" s="59" t="s">
        <v>511</v>
      </c>
      <c r="Q58" s="59" t="s">
        <v>805</v>
      </c>
      <c r="R58" s="60" t="s">
        <v>812</v>
      </c>
      <c r="S58" cm="1">
        <f t="array" ref="S58">SUMPRODUCT(--EXACT($O58:$R58,'Network Summary by Partner'!$B$1))</f>
        <v>1</v>
      </c>
      <c r="T58" t="s">
        <v>647</v>
      </c>
    </row>
    <row r="59" spans="1:20" ht="17" customHeight="1" x14ac:dyDescent="0.45">
      <c r="A59" s="83" t="s">
        <v>677</v>
      </c>
      <c r="B59" s="59" t="s">
        <v>474</v>
      </c>
      <c r="C59" s="59" t="s">
        <v>644</v>
      </c>
      <c r="D59" s="59" t="s">
        <v>659</v>
      </c>
      <c r="E59" s="60" t="s">
        <v>21</v>
      </c>
      <c r="F59" s="64" t="s">
        <v>11</v>
      </c>
      <c r="G59" s="65" t="s">
        <v>12</v>
      </c>
      <c r="H59" s="68" t="s">
        <v>644</v>
      </c>
      <c r="I59" s="70" t="s">
        <v>644</v>
      </c>
      <c r="J59" s="72" t="s">
        <v>13</v>
      </c>
      <c r="K59" s="72" t="s">
        <v>519</v>
      </c>
      <c r="L59" s="64" t="s">
        <v>11</v>
      </c>
      <c r="M59" s="59" t="s">
        <v>12</v>
      </c>
      <c r="N59" s="65" t="s">
        <v>12</v>
      </c>
      <c r="O59" s="61" t="s">
        <v>659</v>
      </c>
      <c r="P59" s="59" t="s">
        <v>511</v>
      </c>
      <c r="Q59" s="59" t="s">
        <v>805</v>
      </c>
      <c r="R59" s="60" t="s">
        <v>644</v>
      </c>
      <c r="S59" cm="1">
        <f t="array" ref="S59">SUMPRODUCT(--EXACT($O59:$R59,'Network Summary by Partner'!$B$1))</f>
        <v>1</v>
      </c>
      <c r="T59" t="s">
        <v>647</v>
      </c>
    </row>
    <row r="60" spans="1:20" ht="17" customHeight="1" x14ac:dyDescent="0.45">
      <c r="A60" s="83" t="s">
        <v>678</v>
      </c>
      <c r="B60" s="59" t="s">
        <v>679</v>
      </c>
      <c r="C60" s="59" t="s">
        <v>644</v>
      </c>
      <c r="D60" s="59" t="s">
        <v>659</v>
      </c>
      <c r="E60" s="60" t="s">
        <v>10</v>
      </c>
      <c r="F60" s="64" t="s">
        <v>11</v>
      </c>
      <c r="G60" s="65" t="s">
        <v>11</v>
      </c>
      <c r="H60" s="68" t="s">
        <v>644</v>
      </c>
      <c r="I60" s="70" t="s">
        <v>644</v>
      </c>
      <c r="J60" s="72" t="s">
        <v>13</v>
      </c>
      <c r="K60" s="72" t="s">
        <v>517</v>
      </c>
      <c r="L60" s="64" t="s">
        <v>11</v>
      </c>
      <c r="M60" s="59" t="s">
        <v>11</v>
      </c>
      <c r="N60" s="65" t="s">
        <v>12</v>
      </c>
      <c r="O60" s="61" t="s">
        <v>659</v>
      </c>
      <c r="P60" s="59" t="s">
        <v>808</v>
      </c>
      <c r="Q60" s="59" t="s">
        <v>805</v>
      </c>
      <c r="R60" s="60" t="s">
        <v>812</v>
      </c>
      <c r="S60" cm="1">
        <f t="array" ref="S60">SUMPRODUCT(--EXACT($O60:$R60,'Network Summary by Partner'!$B$1))</f>
        <v>1</v>
      </c>
      <c r="T60" t="s">
        <v>647</v>
      </c>
    </row>
    <row r="61" spans="1:20" ht="17" customHeight="1" x14ac:dyDescent="0.45">
      <c r="A61" s="83" t="s">
        <v>680</v>
      </c>
      <c r="B61" s="59" t="s">
        <v>131</v>
      </c>
      <c r="C61" s="59" t="s">
        <v>644</v>
      </c>
      <c r="D61" s="59" t="s">
        <v>659</v>
      </c>
      <c r="E61" s="60" t="s">
        <v>47</v>
      </c>
      <c r="F61" s="64" t="s">
        <v>11</v>
      </c>
      <c r="G61" s="65" t="s">
        <v>11</v>
      </c>
      <c r="H61" s="68" t="s">
        <v>644</v>
      </c>
      <c r="I61" s="70" t="s">
        <v>644</v>
      </c>
      <c r="J61" s="72" t="s">
        <v>13</v>
      </c>
      <c r="K61" s="72" t="s">
        <v>517</v>
      </c>
      <c r="L61" s="64" t="s">
        <v>11</v>
      </c>
      <c r="M61" s="59" t="s">
        <v>11</v>
      </c>
      <c r="N61" s="65" t="s">
        <v>11</v>
      </c>
      <c r="O61" s="61" t="s">
        <v>659</v>
      </c>
      <c r="P61" s="59" t="s">
        <v>807</v>
      </c>
      <c r="Q61" s="59" t="s">
        <v>805</v>
      </c>
      <c r="R61" s="60" t="s">
        <v>812</v>
      </c>
      <c r="S61" cm="1">
        <f t="array" ref="S61">SUMPRODUCT(--EXACT($O61:$R61,'Network Summary by Partner'!$B$1))</f>
        <v>1</v>
      </c>
      <c r="T61" t="s">
        <v>647</v>
      </c>
    </row>
    <row r="62" spans="1:20" ht="17" customHeight="1" x14ac:dyDescent="0.45">
      <c r="A62" s="83" t="s">
        <v>681</v>
      </c>
      <c r="B62" s="59" t="s">
        <v>68</v>
      </c>
      <c r="C62" s="59" t="s">
        <v>644</v>
      </c>
      <c r="D62" s="59" t="s">
        <v>659</v>
      </c>
      <c r="E62" s="60" t="s">
        <v>43</v>
      </c>
      <c r="F62" s="64" t="s">
        <v>11</v>
      </c>
      <c r="G62" s="65" t="s">
        <v>11</v>
      </c>
      <c r="H62" s="68" t="s">
        <v>644</v>
      </c>
      <c r="I62" s="70" t="s">
        <v>644</v>
      </c>
      <c r="J62" s="72" t="s">
        <v>13</v>
      </c>
      <c r="K62" s="72" t="s">
        <v>517</v>
      </c>
      <c r="L62" s="64" t="s">
        <v>11</v>
      </c>
      <c r="M62" s="59" t="s">
        <v>11</v>
      </c>
      <c r="N62" s="65" t="s">
        <v>11</v>
      </c>
      <c r="O62" s="61" t="s">
        <v>659</v>
      </c>
      <c r="P62" s="59" t="s">
        <v>808</v>
      </c>
      <c r="Q62" s="59" t="s">
        <v>805</v>
      </c>
      <c r="R62" s="60" t="s">
        <v>812</v>
      </c>
      <c r="S62" cm="1">
        <f t="array" ref="S62">SUMPRODUCT(--EXACT($O62:$R62,'Network Summary by Partner'!$B$1))</f>
        <v>1</v>
      </c>
      <c r="T62" t="s">
        <v>647</v>
      </c>
    </row>
    <row r="63" spans="1:20" ht="17" customHeight="1" x14ac:dyDescent="0.45">
      <c r="A63" s="83" t="s">
        <v>682</v>
      </c>
      <c r="B63" s="59" t="s">
        <v>484</v>
      </c>
      <c r="C63" s="59" t="s">
        <v>644</v>
      </c>
      <c r="D63" s="59" t="s">
        <v>659</v>
      </c>
      <c r="E63" s="60" t="s">
        <v>10</v>
      </c>
      <c r="F63" s="64" t="s">
        <v>12</v>
      </c>
      <c r="G63" s="65" t="s">
        <v>11</v>
      </c>
      <c r="H63" s="68" t="s">
        <v>644</v>
      </c>
      <c r="I63" s="70" t="s">
        <v>644</v>
      </c>
      <c r="J63" s="72" t="s">
        <v>13</v>
      </c>
      <c r="K63" s="72" t="s">
        <v>517</v>
      </c>
      <c r="L63" s="64" t="s">
        <v>11</v>
      </c>
      <c r="M63" s="59" t="s">
        <v>12</v>
      </c>
      <c r="N63" s="65" t="s">
        <v>12</v>
      </c>
      <c r="O63" s="61" t="s">
        <v>644</v>
      </c>
      <c r="P63" s="59" t="s">
        <v>644</v>
      </c>
      <c r="Q63" s="59" t="s">
        <v>644</v>
      </c>
      <c r="R63" s="60" t="s">
        <v>812</v>
      </c>
      <c r="S63" cm="1">
        <f t="array" ref="S63">SUMPRODUCT(--EXACT($O63:$R63,'Network Summary by Partner'!$B$1))</f>
        <v>0</v>
      </c>
      <c r="T63" t="s">
        <v>647</v>
      </c>
    </row>
    <row r="64" spans="1:20" ht="17" customHeight="1" x14ac:dyDescent="0.45">
      <c r="A64" s="83" t="s">
        <v>562</v>
      </c>
      <c r="B64" s="59" t="s">
        <v>295</v>
      </c>
      <c r="C64" s="59" t="s">
        <v>644</v>
      </c>
      <c r="D64" s="59" t="s">
        <v>659</v>
      </c>
      <c r="E64" s="60" t="s">
        <v>156</v>
      </c>
      <c r="F64" s="64" t="s">
        <v>11</v>
      </c>
      <c r="G64" s="65" t="s">
        <v>11</v>
      </c>
      <c r="H64" s="68" t="s">
        <v>644</v>
      </c>
      <c r="I64" s="70" t="s">
        <v>644</v>
      </c>
      <c r="J64" s="72" t="s">
        <v>13</v>
      </c>
      <c r="K64" s="72" t="s">
        <v>517</v>
      </c>
      <c r="L64" s="64" t="s">
        <v>11</v>
      </c>
      <c r="M64" s="59" t="s">
        <v>11</v>
      </c>
      <c r="N64" s="65" t="s">
        <v>11</v>
      </c>
      <c r="O64" s="61" t="s">
        <v>806</v>
      </c>
      <c r="P64" s="59" t="s">
        <v>659</v>
      </c>
      <c r="Q64" s="59" t="s">
        <v>805</v>
      </c>
      <c r="R64" s="60" t="s">
        <v>812</v>
      </c>
      <c r="S64" cm="1">
        <f t="array" ref="S64">SUMPRODUCT(--EXACT($O64:$R64,'Network Summary by Partner'!$B$1))</f>
        <v>1</v>
      </c>
      <c r="T64" t="s">
        <v>647</v>
      </c>
    </row>
    <row r="65" spans="1:20" ht="17" customHeight="1" x14ac:dyDescent="0.45">
      <c r="A65" s="83" t="s">
        <v>522</v>
      </c>
      <c r="B65" s="59" t="s">
        <v>514</v>
      </c>
      <c r="C65" s="59" t="s">
        <v>634</v>
      </c>
      <c r="D65" s="59" t="s">
        <v>659</v>
      </c>
      <c r="E65" s="60" t="s">
        <v>47</v>
      </c>
      <c r="F65" s="64" t="s">
        <v>11</v>
      </c>
      <c r="G65" s="65" t="s">
        <v>11</v>
      </c>
      <c r="H65" s="68" t="s">
        <v>644</v>
      </c>
      <c r="I65" s="70" t="s">
        <v>644</v>
      </c>
      <c r="J65" s="72" t="s">
        <v>13</v>
      </c>
      <c r="K65" s="72" t="s">
        <v>517</v>
      </c>
      <c r="L65" s="64" t="s">
        <v>11</v>
      </c>
      <c r="M65" s="59" t="s">
        <v>12</v>
      </c>
      <c r="N65" s="65" t="s">
        <v>12</v>
      </c>
      <c r="O65" s="61" t="s">
        <v>659</v>
      </c>
      <c r="P65" s="59" t="s">
        <v>807</v>
      </c>
      <c r="Q65" s="59" t="s">
        <v>805</v>
      </c>
      <c r="R65" s="60" t="s">
        <v>812</v>
      </c>
      <c r="S65" cm="1">
        <f t="array" ref="S65">SUMPRODUCT(--EXACT($O65:$R65,'Network Summary by Partner'!$B$1))</f>
        <v>1</v>
      </c>
      <c r="T65" t="s">
        <v>647</v>
      </c>
    </row>
    <row r="66" spans="1:20" ht="17" customHeight="1" x14ac:dyDescent="0.45">
      <c r="A66" s="84" t="s">
        <v>683</v>
      </c>
      <c r="B66" s="59" t="s">
        <v>175</v>
      </c>
      <c r="C66" s="59" t="s">
        <v>684</v>
      </c>
      <c r="D66" s="59" t="s">
        <v>659</v>
      </c>
      <c r="E66" s="60" t="s">
        <v>156</v>
      </c>
      <c r="F66" s="64" t="s">
        <v>12</v>
      </c>
      <c r="G66" s="65" t="s">
        <v>11</v>
      </c>
      <c r="H66" s="68" t="s">
        <v>644</v>
      </c>
      <c r="I66" s="70" t="s">
        <v>644</v>
      </c>
      <c r="J66" s="72" t="s">
        <v>13</v>
      </c>
      <c r="K66" s="72" t="s">
        <v>517</v>
      </c>
      <c r="L66" s="64" t="s">
        <v>11</v>
      </c>
      <c r="M66" s="59" t="s">
        <v>11</v>
      </c>
      <c r="N66" s="65" t="s">
        <v>12</v>
      </c>
      <c r="O66" s="61" t="s">
        <v>644</v>
      </c>
      <c r="P66" s="59" t="s">
        <v>644</v>
      </c>
      <c r="Q66" s="59" t="s">
        <v>644</v>
      </c>
      <c r="R66" s="60" t="s">
        <v>812</v>
      </c>
      <c r="S66" cm="1">
        <f t="array" ref="S66">SUMPRODUCT(--EXACT($O66:$R66,'Network Summary by Partner'!$B$1))</f>
        <v>0</v>
      </c>
      <c r="T66" t="s">
        <v>647</v>
      </c>
    </row>
    <row r="67" spans="1:20" ht="17" customHeight="1" x14ac:dyDescent="0.45">
      <c r="A67" s="83" t="s">
        <v>447</v>
      </c>
      <c r="B67" s="59" t="s">
        <v>201</v>
      </c>
      <c r="C67" s="59" t="s">
        <v>628</v>
      </c>
      <c r="D67" s="59" t="s">
        <v>659</v>
      </c>
      <c r="E67" s="60" t="s">
        <v>156</v>
      </c>
      <c r="F67" s="64" t="s">
        <v>11</v>
      </c>
      <c r="G67" s="65" t="s">
        <v>11</v>
      </c>
      <c r="H67" s="68" t="s">
        <v>644</v>
      </c>
      <c r="I67" s="70" t="s">
        <v>644</v>
      </c>
      <c r="J67" s="72" t="s">
        <v>13</v>
      </c>
      <c r="K67" s="72" t="s">
        <v>517</v>
      </c>
      <c r="L67" s="64" t="s">
        <v>11</v>
      </c>
      <c r="M67" s="59" t="s">
        <v>11</v>
      </c>
      <c r="N67" s="65" t="s">
        <v>11</v>
      </c>
      <c r="O67" s="61" t="s">
        <v>806</v>
      </c>
      <c r="P67" s="59" t="s">
        <v>659</v>
      </c>
      <c r="Q67" s="59" t="s">
        <v>805</v>
      </c>
      <c r="R67" s="60" t="s">
        <v>812</v>
      </c>
      <c r="S67" cm="1">
        <f t="array" ref="S67">SUMPRODUCT(--EXACT($O67:$R67,'Network Summary by Partner'!$B$1))</f>
        <v>1</v>
      </c>
      <c r="T67" t="s">
        <v>647</v>
      </c>
    </row>
    <row r="68" spans="1:20" ht="17" customHeight="1" x14ac:dyDescent="0.45">
      <c r="A68" s="83" t="s">
        <v>685</v>
      </c>
      <c r="B68" s="59" t="s">
        <v>174</v>
      </c>
      <c r="C68" s="59" t="s">
        <v>644</v>
      </c>
      <c r="D68" s="59" t="s">
        <v>659</v>
      </c>
      <c r="E68" s="60" t="s">
        <v>47</v>
      </c>
      <c r="F68" s="64" t="s">
        <v>11</v>
      </c>
      <c r="G68" s="65" t="s">
        <v>11</v>
      </c>
      <c r="H68" s="68" t="s">
        <v>644</v>
      </c>
      <c r="I68" s="70" t="s">
        <v>644</v>
      </c>
      <c r="J68" s="72" t="s">
        <v>13</v>
      </c>
      <c r="K68" s="72" t="s">
        <v>517</v>
      </c>
      <c r="L68" s="64" t="s">
        <v>11</v>
      </c>
      <c r="M68" s="59" t="s">
        <v>12</v>
      </c>
      <c r="N68" s="65" t="s">
        <v>12</v>
      </c>
      <c r="O68" s="61" t="s">
        <v>659</v>
      </c>
      <c r="P68" s="59" t="s">
        <v>807</v>
      </c>
      <c r="Q68" s="59" t="s">
        <v>805</v>
      </c>
      <c r="R68" s="60" t="s">
        <v>812</v>
      </c>
      <c r="S68" cm="1">
        <f t="array" ref="S68">SUMPRODUCT(--EXACT($O68:$R68,'Network Summary by Partner'!$B$1))</f>
        <v>1</v>
      </c>
      <c r="T68" t="s">
        <v>647</v>
      </c>
    </row>
    <row r="69" spans="1:20" ht="17" customHeight="1" x14ac:dyDescent="0.45">
      <c r="A69" s="82" t="s">
        <v>686</v>
      </c>
      <c r="B69" s="59" t="s">
        <v>485</v>
      </c>
      <c r="C69" s="59" t="s">
        <v>644</v>
      </c>
      <c r="D69" s="59" t="s">
        <v>659</v>
      </c>
      <c r="E69" s="60" t="s">
        <v>26</v>
      </c>
      <c r="F69" s="64" t="s">
        <v>11</v>
      </c>
      <c r="G69" s="65" t="s">
        <v>11</v>
      </c>
      <c r="H69" s="68" t="s">
        <v>644</v>
      </c>
      <c r="I69" s="70" t="s">
        <v>644</v>
      </c>
      <c r="J69" s="72" t="s">
        <v>13</v>
      </c>
      <c r="K69" s="72" t="s">
        <v>517</v>
      </c>
      <c r="L69" s="64" t="s">
        <v>11</v>
      </c>
      <c r="M69" s="59" t="s">
        <v>11</v>
      </c>
      <c r="N69" s="65" t="s">
        <v>12</v>
      </c>
      <c r="O69" s="61" t="s">
        <v>659</v>
      </c>
      <c r="P69" s="59" t="s">
        <v>511</v>
      </c>
      <c r="Q69" s="59" t="s">
        <v>805</v>
      </c>
      <c r="R69" s="60" t="s">
        <v>812</v>
      </c>
      <c r="S69" cm="1">
        <f t="array" ref="S69">SUMPRODUCT(--EXACT($O69:$R69,'Network Summary by Partner'!$B$1))</f>
        <v>1</v>
      </c>
      <c r="T69" t="s">
        <v>647</v>
      </c>
    </row>
    <row r="70" spans="1:20" ht="17" customHeight="1" x14ac:dyDescent="0.45">
      <c r="A70" s="83" t="s">
        <v>124</v>
      </c>
      <c r="B70" s="59" t="s">
        <v>125</v>
      </c>
      <c r="C70" s="59" t="s">
        <v>644</v>
      </c>
      <c r="D70" s="59" t="s">
        <v>659</v>
      </c>
      <c r="E70" s="60" t="s">
        <v>47</v>
      </c>
      <c r="F70" s="64" t="s">
        <v>11</v>
      </c>
      <c r="G70" s="65" t="s">
        <v>12</v>
      </c>
      <c r="H70" s="68" t="s">
        <v>644</v>
      </c>
      <c r="I70" s="70" t="s">
        <v>644</v>
      </c>
      <c r="J70" s="72" t="s">
        <v>13</v>
      </c>
      <c r="K70" s="72" t="s">
        <v>517</v>
      </c>
      <c r="L70" s="64" t="s">
        <v>11</v>
      </c>
      <c r="M70" s="59" t="s">
        <v>12</v>
      </c>
      <c r="N70" s="65" t="s">
        <v>12</v>
      </c>
      <c r="O70" s="61" t="s">
        <v>659</v>
      </c>
      <c r="P70" s="59" t="s">
        <v>807</v>
      </c>
      <c r="Q70" s="59" t="s">
        <v>805</v>
      </c>
      <c r="R70" s="60" t="s">
        <v>644</v>
      </c>
      <c r="S70" cm="1">
        <f t="array" ref="S70">SUMPRODUCT(--EXACT($O70:$R70,'Network Summary by Partner'!$B$1))</f>
        <v>1</v>
      </c>
      <c r="T70" t="s">
        <v>647</v>
      </c>
    </row>
    <row r="71" spans="1:20" ht="17" customHeight="1" x14ac:dyDescent="0.45">
      <c r="A71" s="84" t="s">
        <v>563</v>
      </c>
      <c r="B71" s="59" t="s">
        <v>250</v>
      </c>
      <c r="C71" s="59" t="s">
        <v>564</v>
      </c>
      <c r="D71" s="59" t="s">
        <v>659</v>
      </c>
      <c r="E71" s="60" t="s">
        <v>47</v>
      </c>
      <c r="F71" s="64" t="s">
        <v>11</v>
      </c>
      <c r="G71" s="65" t="s">
        <v>11</v>
      </c>
      <c r="H71" s="68" t="s">
        <v>644</v>
      </c>
      <c r="I71" s="70" t="s">
        <v>644</v>
      </c>
      <c r="J71" s="72" t="s">
        <v>13</v>
      </c>
      <c r="K71" s="72" t="s">
        <v>517</v>
      </c>
      <c r="L71" s="64" t="s">
        <v>11</v>
      </c>
      <c r="M71" s="59" t="s">
        <v>12</v>
      </c>
      <c r="N71" s="65" t="s">
        <v>12</v>
      </c>
      <c r="O71" s="61" t="s">
        <v>659</v>
      </c>
      <c r="P71" s="59" t="s">
        <v>807</v>
      </c>
      <c r="Q71" s="59" t="s">
        <v>805</v>
      </c>
      <c r="R71" s="60" t="s">
        <v>812</v>
      </c>
      <c r="S71" cm="1">
        <f t="array" ref="S71">SUMPRODUCT(--EXACT($O71:$R71,'Network Summary by Partner'!$B$1))</f>
        <v>1</v>
      </c>
      <c r="T71" t="s">
        <v>647</v>
      </c>
    </row>
    <row r="72" spans="1:20" ht="17" customHeight="1" x14ac:dyDescent="0.45">
      <c r="A72" s="83" t="s">
        <v>687</v>
      </c>
      <c r="B72" s="59" t="s">
        <v>486</v>
      </c>
      <c r="C72" s="59" t="s">
        <v>644</v>
      </c>
      <c r="D72" s="59" t="s">
        <v>659</v>
      </c>
      <c r="E72" s="60" t="s">
        <v>156</v>
      </c>
      <c r="F72" s="64" t="s">
        <v>12</v>
      </c>
      <c r="G72" s="65" t="s">
        <v>11</v>
      </c>
      <c r="H72" s="68" t="s">
        <v>644</v>
      </c>
      <c r="I72" s="70" t="s">
        <v>644</v>
      </c>
      <c r="J72" s="72" t="s">
        <v>13</v>
      </c>
      <c r="K72" s="72" t="s">
        <v>517</v>
      </c>
      <c r="L72" s="64" t="s">
        <v>11</v>
      </c>
      <c r="M72" s="59" t="s">
        <v>11</v>
      </c>
      <c r="N72" s="65" t="s">
        <v>11</v>
      </c>
      <c r="O72" s="61" t="s">
        <v>644</v>
      </c>
      <c r="P72" s="59" t="s">
        <v>644</v>
      </c>
      <c r="Q72" s="59" t="s">
        <v>644</v>
      </c>
      <c r="R72" s="60" t="s">
        <v>812</v>
      </c>
      <c r="S72" cm="1">
        <f t="array" ref="S72">SUMPRODUCT(--EXACT($O72:$R72,'Network Summary by Partner'!$B$1))</f>
        <v>0</v>
      </c>
      <c r="T72" t="s">
        <v>647</v>
      </c>
    </row>
    <row r="73" spans="1:20" ht="17" customHeight="1" x14ac:dyDescent="0.45">
      <c r="A73" s="83" t="s">
        <v>297</v>
      </c>
      <c r="B73" s="59" t="s">
        <v>298</v>
      </c>
      <c r="C73" s="59" t="s">
        <v>644</v>
      </c>
      <c r="D73" s="59" t="s">
        <v>659</v>
      </c>
      <c r="E73" s="60" t="s">
        <v>47</v>
      </c>
      <c r="F73" s="64" t="s">
        <v>11</v>
      </c>
      <c r="G73" s="65" t="s">
        <v>12</v>
      </c>
      <c r="H73" s="68" t="s">
        <v>644</v>
      </c>
      <c r="I73" s="70" t="s">
        <v>644</v>
      </c>
      <c r="J73" s="72" t="s">
        <v>13</v>
      </c>
      <c r="K73" s="72" t="s">
        <v>517</v>
      </c>
      <c r="L73" s="64" t="s">
        <v>11</v>
      </c>
      <c r="M73" s="59" t="s">
        <v>12</v>
      </c>
      <c r="N73" s="65" t="s">
        <v>12</v>
      </c>
      <c r="O73" s="61" t="s">
        <v>659</v>
      </c>
      <c r="P73" s="59" t="s">
        <v>807</v>
      </c>
      <c r="Q73" s="59" t="s">
        <v>805</v>
      </c>
      <c r="R73" s="60" t="s">
        <v>644</v>
      </c>
      <c r="S73" cm="1">
        <f t="array" ref="S73">SUMPRODUCT(--EXACT($O73:$R73,'Network Summary by Partner'!$B$1))</f>
        <v>1</v>
      </c>
      <c r="T73" t="s">
        <v>647</v>
      </c>
    </row>
    <row r="74" spans="1:20" ht="17" customHeight="1" x14ac:dyDescent="0.45">
      <c r="A74" s="83" t="s">
        <v>688</v>
      </c>
      <c r="B74" s="59" t="s">
        <v>122</v>
      </c>
      <c r="C74" s="59" t="s">
        <v>644</v>
      </c>
      <c r="D74" s="59" t="s">
        <v>659</v>
      </c>
      <c r="E74" s="60" t="s">
        <v>10</v>
      </c>
      <c r="F74" s="64" t="s">
        <v>11</v>
      </c>
      <c r="G74" s="65" t="s">
        <v>11</v>
      </c>
      <c r="H74" s="68" t="s">
        <v>644</v>
      </c>
      <c r="I74" s="70" t="s">
        <v>644</v>
      </c>
      <c r="J74" s="72" t="s">
        <v>13</v>
      </c>
      <c r="K74" s="72" t="s">
        <v>517</v>
      </c>
      <c r="L74" s="64" t="s">
        <v>11</v>
      </c>
      <c r="M74" s="59" t="s">
        <v>12</v>
      </c>
      <c r="N74" s="65" t="s">
        <v>12</v>
      </c>
      <c r="O74" s="61" t="s">
        <v>511</v>
      </c>
      <c r="P74" s="59" t="s">
        <v>659</v>
      </c>
      <c r="Q74" s="59" t="s">
        <v>805</v>
      </c>
      <c r="R74" s="60" t="s">
        <v>812</v>
      </c>
      <c r="S74" cm="1">
        <f t="array" ref="S74">SUMPRODUCT(--EXACT($O74:$R74,'Network Summary by Partner'!$B$1))</f>
        <v>1</v>
      </c>
      <c r="T74" t="s">
        <v>647</v>
      </c>
    </row>
    <row r="75" spans="1:20" ht="17" customHeight="1" x14ac:dyDescent="0.45">
      <c r="A75" s="84" t="s">
        <v>689</v>
      </c>
      <c r="B75" s="59" t="s">
        <v>200</v>
      </c>
      <c r="C75" s="59" t="s">
        <v>644</v>
      </c>
      <c r="D75" s="59" t="s">
        <v>659</v>
      </c>
      <c r="E75" s="60" t="s">
        <v>47</v>
      </c>
      <c r="F75" s="64" t="s">
        <v>11</v>
      </c>
      <c r="G75" s="65" t="s">
        <v>11</v>
      </c>
      <c r="H75" s="68" t="s">
        <v>644</v>
      </c>
      <c r="I75" s="70" t="s">
        <v>644</v>
      </c>
      <c r="J75" s="72" t="s">
        <v>13</v>
      </c>
      <c r="K75" s="72" t="s">
        <v>517</v>
      </c>
      <c r="L75" s="64" t="s">
        <v>11</v>
      </c>
      <c r="M75" s="59" t="s">
        <v>12</v>
      </c>
      <c r="N75" s="65" t="s">
        <v>12</v>
      </c>
      <c r="O75" s="61" t="s">
        <v>659</v>
      </c>
      <c r="P75" s="59" t="s">
        <v>807</v>
      </c>
      <c r="Q75" s="59" t="s">
        <v>805</v>
      </c>
      <c r="R75" s="60" t="s">
        <v>812</v>
      </c>
      <c r="S75" cm="1">
        <f t="array" ref="S75">SUMPRODUCT(--EXACT($O75:$R75,'Network Summary by Partner'!$B$1))</f>
        <v>1</v>
      </c>
      <c r="T75" t="s">
        <v>647</v>
      </c>
    </row>
    <row r="76" spans="1:20" ht="17" customHeight="1" x14ac:dyDescent="0.45">
      <c r="A76" s="83" t="s">
        <v>690</v>
      </c>
      <c r="B76" s="59" t="s">
        <v>143</v>
      </c>
      <c r="C76" s="59" t="s">
        <v>565</v>
      </c>
      <c r="D76" s="59" t="s">
        <v>659</v>
      </c>
      <c r="E76" s="60" t="s">
        <v>47</v>
      </c>
      <c r="F76" s="64" t="s">
        <v>11</v>
      </c>
      <c r="G76" s="65" t="s">
        <v>11</v>
      </c>
      <c r="H76" s="68" t="s">
        <v>644</v>
      </c>
      <c r="I76" s="70" t="s">
        <v>644</v>
      </c>
      <c r="J76" s="72" t="s">
        <v>13</v>
      </c>
      <c r="K76" s="72" t="s">
        <v>517</v>
      </c>
      <c r="L76" s="64" t="s">
        <v>11</v>
      </c>
      <c r="M76" s="59" t="s">
        <v>12</v>
      </c>
      <c r="N76" s="65" t="s">
        <v>12</v>
      </c>
      <c r="O76" s="61" t="s">
        <v>659</v>
      </c>
      <c r="P76" s="59" t="s">
        <v>807</v>
      </c>
      <c r="Q76" s="59" t="s">
        <v>805</v>
      </c>
      <c r="R76" s="60" t="s">
        <v>812</v>
      </c>
      <c r="S76" cm="1">
        <f t="array" ref="S76">SUMPRODUCT(--EXACT($O76:$R76,'Network Summary by Partner'!$B$1))</f>
        <v>1</v>
      </c>
      <c r="T76" t="s">
        <v>647</v>
      </c>
    </row>
    <row r="77" spans="1:20" ht="17" customHeight="1" x14ac:dyDescent="0.45">
      <c r="A77" s="82" t="s">
        <v>566</v>
      </c>
      <c r="B77" s="59" t="s">
        <v>207</v>
      </c>
      <c r="C77" s="59" t="s">
        <v>644</v>
      </c>
      <c r="D77" s="59" t="s">
        <v>659</v>
      </c>
      <c r="E77" s="60" t="s">
        <v>47</v>
      </c>
      <c r="F77" s="64" t="s">
        <v>11</v>
      </c>
      <c r="G77" s="65" t="s">
        <v>11</v>
      </c>
      <c r="H77" s="68" t="s">
        <v>644</v>
      </c>
      <c r="I77" s="70" t="s">
        <v>644</v>
      </c>
      <c r="J77" s="72" t="s">
        <v>13</v>
      </c>
      <c r="K77" s="72" t="s">
        <v>517</v>
      </c>
      <c r="L77" s="64" t="s">
        <v>11</v>
      </c>
      <c r="M77" s="59" t="s">
        <v>12</v>
      </c>
      <c r="N77" s="65" t="s">
        <v>12</v>
      </c>
      <c r="O77" s="61" t="s">
        <v>659</v>
      </c>
      <c r="P77" s="59" t="s">
        <v>807</v>
      </c>
      <c r="Q77" s="59" t="s">
        <v>805</v>
      </c>
      <c r="R77" s="60" t="s">
        <v>812</v>
      </c>
      <c r="S77" cm="1">
        <f t="array" ref="S77">SUMPRODUCT(--EXACT($O77:$R77,'Network Summary by Partner'!$B$1))</f>
        <v>1</v>
      </c>
      <c r="T77" t="s">
        <v>647</v>
      </c>
    </row>
    <row r="78" spans="1:20" ht="17" customHeight="1" x14ac:dyDescent="0.45">
      <c r="A78" s="83" t="s">
        <v>545</v>
      </c>
      <c r="B78" s="59" t="s">
        <v>438</v>
      </c>
      <c r="C78" s="59" t="s">
        <v>644</v>
      </c>
      <c r="D78" s="59" t="s">
        <v>659</v>
      </c>
      <c r="E78" s="60" t="s">
        <v>47</v>
      </c>
      <c r="F78" s="64" t="s">
        <v>11</v>
      </c>
      <c r="G78" s="65" t="s">
        <v>11</v>
      </c>
      <c r="H78" s="68" t="s">
        <v>644</v>
      </c>
      <c r="I78" s="70" t="s">
        <v>644</v>
      </c>
      <c r="J78" s="72" t="s">
        <v>13</v>
      </c>
      <c r="K78" s="72" t="s">
        <v>517</v>
      </c>
      <c r="L78" s="64" t="s">
        <v>11</v>
      </c>
      <c r="M78" s="59" t="s">
        <v>12</v>
      </c>
      <c r="N78" s="65" t="s">
        <v>12</v>
      </c>
      <c r="O78" s="61" t="s">
        <v>659</v>
      </c>
      <c r="P78" s="59" t="s">
        <v>807</v>
      </c>
      <c r="Q78" s="59" t="s">
        <v>805</v>
      </c>
      <c r="R78" s="60" t="s">
        <v>812</v>
      </c>
      <c r="S78" cm="1">
        <f t="array" ref="S78">SUMPRODUCT(--EXACT($O78:$R78,'Network Summary by Partner'!$B$1))</f>
        <v>1</v>
      </c>
      <c r="T78" t="s">
        <v>647</v>
      </c>
    </row>
    <row r="79" spans="1:20" ht="17" customHeight="1" x14ac:dyDescent="0.45">
      <c r="A79" s="83" t="s">
        <v>691</v>
      </c>
      <c r="B79" s="59" t="s">
        <v>212</v>
      </c>
      <c r="C79" s="59" t="s">
        <v>644</v>
      </c>
      <c r="D79" s="59" t="s">
        <v>659</v>
      </c>
      <c r="E79" s="60" t="s">
        <v>47</v>
      </c>
      <c r="F79" s="64" t="s">
        <v>11</v>
      </c>
      <c r="G79" s="65" t="s">
        <v>12</v>
      </c>
      <c r="H79" s="68" t="s">
        <v>644</v>
      </c>
      <c r="I79" s="70" t="s">
        <v>644</v>
      </c>
      <c r="J79" s="72" t="s">
        <v>13</v>
      </c>
      <c r="K79" s="72" t="s">
        <v>517</v>
      </c>
      <c r="L79" s="64" t="s">
        <v>11</v>
      </c>
      <c r="M79" s="59" t="s">
        <v>12</v>
      </c>
      <c r="N79" s="65" t="s">
        <v>12</v>
      </c>
      <c r="O79" s="61" t="s">
        <v>659</v>
      </c>
      <c r="P79" s="59" t="s">
        <v>807</v>
      </c>
      <c r="Q79" s="59" t="s">
        <v>805</v>
      </c>
      <c r="R79" s="60" t="s">
        <v>644</v>
      </c>
      <c r="S79" cm="1">
        <f t="array" ref="S79">SUMPRODUCT(--EXACT($O79:$R79,'Network Summary by Partner'!$B$1))</f>
        <v>1</v>
      </c>
      <c r="T79" t="s">
        <v>647</v>
      </c>
    </row>
    <row r="80" spans="1:20" ht="17" customHeight="1" x14ac:dyDescent="0.45">
      <c r="A80" s="83" t="s">
        <v>692</v>
      </c>
      <c r="B80" s="59" t="s">
        <v>222</v>
      </c>
      <c r="C80" s="59" t="s">
        <v>644</v>
      </c>
      <c r="D80" s="59" t="s">
        <v>659</v>
      </c>
      <c r="E80" s="60" t="s">
        <v>47</v>
      </c>
      <c r="F80" s="64" t="s">
        <v>11</v>
      </c>
      <c r="G80" s="65" t="s">
        <v>12</v>
      </c>
      <c r="H80" s="68" t="s">
        <v>644</v>
      </c>
      <c r="I80" s="70" t="s">
        <v>644</v>
      </c>
      <c r="J80" s="72" t="s">
        <v>13</v>
      </c>
      <c r="K80" s="72" t="s">
        <v>517</v>
      </c>
      <c r="L80" s="64" t="s">
        <v>11</v>
      </c>
      <c r="M80" s="59" t="s">
        <v>12</v>
      </c>
      <c r="N80" s="65" t="s">
        <v>12</v>
      </c>
      <c r="O80" s="61" t="s">
        <v>659</v>
      </c>
      <c r="P80" s="59" t="s">
        <v>807</v>
      </c>
      <c r="Q80" s="59" t="s">
        <v>805</v>
      </c>
      <c r="R80" s="60" t="s">
        <v>644</v>
      </c>
      <c r="S80" cm="1">
        <f t="array" ref="S80">SUMPRODUCT(--EXACT($O80:$R80,'Network Summary by Partner'!$B$1))</f>
        <v>1</v>
      </c>
      <c r="T80" t="s">
        <v>647</v>
      </c>
    </row>
    <row r="81" spans="1:20" ht="17" customHeight="1" x14ac:dyDescent="0.45">
      <c r="A81" s="84" t="s">
        <v>567</v>
      </c>
      <c r="B81" s="59" t="s">
        <v>224</v>
      </c>
      <c r="C81" s="59" t="s">
        <v>644</v>
      </c>
      <c r="D81" s="59" t="s">
        <v>659</v>
      </c>
      <c r="E81" s="60" t="s">
        <v>47</v>
      </c>
      <c r="F81" s="64" t="s">
        <v>11</v>
      </c>
      <c r="G81" s="65" t="s">
        <v>11</v>
      </c>
      <c r="H81" s="68" t="s">
        <v>644</v>
      </c>
      <c r="I81" s="70" t="s">
        <v>644</v>
      </c>
      <c r="J81" s="72" t="s">
        <v>13</v>
      </c>
      <c r="K81" s="72" t="s">
        <v>517</v>
      </c>
      <c r="L81" s="64" t="s">
        <v>11</v>
      </c>
      <c r="M81" s="59" t="s">
        <v>12</v>
      </c>
      <c r="N81" s="65" t="s">
        <v>12</v>
      </c>
      <c r="O81" s="61" t="s">
        <v>659</v>
      </c>
      <c r="P81" s="59" t="s">
        <v>807</v>
      </c>
      <c r="Q81" s="59" t="s">
        <v>805</v>
      </c>
      <c r="R81" s="60" t="s">
        <v>812</v>
      </c>
      <c r="S81" cm="1">
        <f t="array" ref="S81">SUMPRODUCT(--EXACT($O81:$R81,'Network Summary by Partner'!$B$1))</f>
        <v>1</v>
      </c>
      <c r="T81" t="s">
        <v>647</v>
      </c>
    </row>
    <row r="82" spans="1:20" ht="17" customHeight="1" x14ac:dyDescent="0.45">
      <c r="A82" s="83" t="s">
        <v>448</v>
      </c>
      <c r="B82" s="59" t="s">
        <v>449</v>
      </c>
      <c r="C82" s="59" t="s">
        <v>644</v>
      </c>
      <c r="D82" s="59" t="s">
        <v>659</v>
      </c>
      <c r="E82" s="60" t="s">
        <v>156</v>
      </c>
      <c r="F82" s="64" t="s">
        <v>11</v>
      </c>
      <c r="G82" s="65" t="s">
        <v>11</v>
      </c>
      <c r="H82" s="68" t="s">
        <v>644</v>
      </c>
      <c r="I82" s="70" t="s">
        <v>644</v>
      </c>
      <c r="J82" s="72" t="s">
        <v>13</v>
      </c>
      <c r="K82" s="72" t="s">
        <v>517</v>
      </c>
      <c r="L82" s="64" t="s">
        <v>11</v>
      </c>
      <c r="M82" s="59" t="s">
        <v>11</v>
      </c>
      <c r="N82" s="65" t="s">
        <v>12</v>
      </c>
      <c r="O82" s="61" t="s">
        <v>659</v>
      </c>
      <c r="P82" s="59" t="s">
        <v>806</v>
      </c>
      <c r="Q82" s="59" t="s">
        <v>805</v>
      </c>
      <c r="R82" s="60" t="s">
        <v>812</v>
      </c>
      <c r="S82" cm="1">
        <f t="array" ref="S82">SUMPRODUCT(--EXACT($O82:$R82,'Network Summary by Partner'!$B$1))</f>
        <v>1</v>
      </c>
      <c r="T82" t="s">
        <v>647</v>
      </c>
    </row>
    <row r="83" spans="1:20" ht="17" customHeight="1" x14ac:dyDescent="0.45">
      <c r="A83" s="83" t="s">
        <v>693</v>
      </c>
      <c r="B83" s="59" t="s">
        <v>227</v>
      </c>
      <c r="C83" s="59" t="s">
        <v>644</v>
      </c>
      <c r="D83" s="59" t="s">
        <v>659</v>
      </c>
      <c r="E83" s="60" t="s">
        <v>47</v>
      </c>
      <c r="F83" s="64" t="s">
        <v>11</v>
      </c>
      <c r="G83" s="65" t="s">
        <v>11</v>
      </c>
      <c r="H83" s="68" t="s">
        <v>644</v>
      </c>
      <c r="I83" s="70" t="s">
        <v>644</v>
      </c>
      <c r="J83" s="72" t="s">
        <v>13</v>
      </c>
      <c r="K83" s="72" t="s">
        <v>517</v>
      </c>
      <c r="L83" s="64" t="s">
        <v>11</v>
      </c>
      <c r="M83" s="59" t="s">
        <v>12</v>
      </c>
      <c r="N83" s="65" t="s">
        <v>12</v>
      </c>
      <c r="O83" s="61" t="s">
        <v>659</v>
      </c>
      <c r="P83" s="59" t="s">
        <v>807</v>
      </c>
      <c r="Q83" s="59" t="s">
        <v>805</v>
      </c>
      <c r="R83" s="60" t="s">
        <v>812</v>
      </c>
      <c r="S83" cm="1">
        <f t="array" ref="S83">SUMPRODUCT(--EXACT($O83:$R83,'Network Summary by Partner'!$B$1))</f>
        <v>1</v>
      </c>
      <c r="T83" t="s">
        <v>647</v>
      </c>
    </row>
    <row r="84" spans="1:20" ht="17" customHeight="1" x14ac:dyDescent="0.45">
      <c r="A84" s="83" t="s">
        <v>80</v>
      </c>
      <c r="B84" s="59" t="s">
        <v>81</v>
      </c>
      <c r="C84" s="59" t="s">
        <v>644</v>
      </c>
      <c r="D84" s="59" t="s">
        <v>659</v>
      </c>
      <c r="E84" s="60" t="s">
        <v>82</v>
      </c>
      <c r="F84" s="64" t="s">
        <v>12</v>
      </c>
      <c r="G84" s="65" t="s">
        <v>11</v>
      </c>
      <c r="H84" s="68" t="s">
        <v>644</v>
      </c>
      <c r="I84" s="70" t="s">
        <v>644</v>
      </c>
      <c r="J84" s="72" t="s">
        <v>13</v>
      </c>
      <c r="K84" s="72" t="s">
        <v>517</v>
      </c>
      <c r="L84" s="64" t="s">
        <v>11</v>
      </c>
      <c r="M84" s="59" t="s">
        <v>11</v>
      </c>
      <c r="N84" s="65" t="s">
        <v>11</v>
      </c>
      <c r="O84" s="61" t="s">
        <v>644</v>
      </c>
      <c r="P84" s="59" t="s">
        <v>644</v>
      </c>
      <c r="Q84" s="59" t="s">
        <v>644</v>
      </c>
      <c r="R84" s="60" t="s">
        <v>812</v>
      </c>
      <c r="S84" cm="1">
        <f t="array" ref="S84">SUMPRODUCT(--EXACT($O84:$R84,'Network Summary by Partner'!$B$1))</f>
        <v>0</v>
      </c>
      <c r="T84" t="s">
        <v>647</v>
      </c>
    </row>
    <row r="85" spans="1:20" ht="17" customHeight="1" x14ac:dyDescent="0.45">
      <c r="A85" s="84" t="s">
        <v>568</v>
      </c>
      <c r="B85" s="59" t="s">
        <v>211</v>
      </c>
      <c r="C85" s="59" t="s">
        <v>569</v>
      </c>
      <c r="D85" s="59" t="s">
        <v>659</v>
      </c>
      <c r="E85" s="60" t="s">
        <v>47</v>
      </c>
      <c r="F85" s="64" t="s">
        <v>11</v>
      </c>
      <c r="G85" s="65" t="s">
        <v>11</v>
      </c>
      <c r="H85" s="68" t="s">
        <v>644</v>
      </c>
      <c r="I85" s="70" t="s">
        <v>644</v>
      </c>
      <c r="J85" s="72" t="s">
        <v>13</v>
      </c>
      <c r="K85" s="72" t="s">
        <v>517</v>
      </c>
      <c r="L85" s="64" t="s">
        <v>11</v>
      </c>
      <c r="M85" s="59" t="s">
        <v>12</v>
      </c>
      <c r="N85" s="65" t="s">
        <v>12</v>
      </c>
      <c r="O85" s="61" t="s">
        <v>659</v>
      </c>
      <c r="P85" s="59" t="s">
        <v>807</v>
      </c>
      <c r="Q85" s="59" t="s">
        <v>805</v>
      </c>
      <c r="R85" s="60" t="s">
        <v>812</v>
      </c>
      <c r="S85" cm="1">
        <f t="array" ref="S85">SUMPRODUCT(--EXACT($O85:$R85,'Network Summary by Partner'!$B$1))</f>
        <v>1</v>
      </c>
      <c r="T85" t="s">
        <v>647</v>
      </c>
    </row>
    <row r="86" spans="1:20" ht="17" customHeight="1" x14ac:dyDescent="0.45">
      <c r="A86" s="83" t="s">
        <v>694</v>
      </c>
      <c r="B86" s="59" t="s">
        <v>226</v>
      </c>
      <c r="C86" s="59" t="s">
        <v>644</v>
      </c>
      <c r="D86" s="59" t="s">
        <v>659</v>
      </c>
      <c r="E86" s="60" t="s">
        <v>47</v>
      </c>
      <c r="F86" s="64" t="s">
        <v>11</v>
      </c>
      <c r="G86" s="65" t="s">
        <v>11</v>
      </c>
      <c r="H86" s="68">
        <v>46167</v>
      </c>
      <c r="I86" s="70">
        <v>46209</v>
      </c>
      <c r="J86" s="72" t="s">
        <v>65</v>
      </c>
      <c r="K86" s="72" t="s">
        <v>517</v>
      </c>
      <c r="L86" s="64" t="s">
        <v>11</v>
      </c>
      <c r="M86" s="59" t="s">
        <v>12</v>
      </c>
      <c r="N86" s="65" t="s">
        <v>12</v>
      </c>
      <c r="O86" s="61" t="s">
        <v>659</v>
      </c>
      <c r="P86" s="59" t="s">
        <v>807</v>
      </c>
      <c r="Q86" s="59" t="s">
        <v>805</v>
      </c>
      <c r="R86" s="60" t="s">
        <v>812</v>
      </c>
      <c r="S86" cm="1">
        <f t="array" ref="S86">SUMPRODUCT(--EXACT($O86:$R86,'Network Summary by Partner'!$B$1))</f>
        <v>1</v>
      </c>
      <c r="T86" t="s">
        <v>647</v>
      </c>
    </row>
    <row r="87" spans="1:20" ht="17" customHeight="1" x14ac:dyDescent="0.45">
      <c r="A87" s="83" t="s">
        <v>570</v>
      </c>
      <c r="B87" s="59" t="s">
        <v>241</v>
      </c>
      <c r="C87" s="59" t="s">
        <v>644</v>
      </c>
      <c r="D87" s="59" t="s">
        <v>659</v>
      </c>
      <c r="E87" s="60" t="s">
        <v>47</v>
      </c>
      <c r="F87" s="64" t="s">
        <v>11</v>
      </c>
      <c r="G87" s="65" t="s">
        <v>11</v>
      </c>
      <c r="H87" s="68" t="s">
        <v>644</v>
      </c>
      <c r="I87" s="70" t="s">
        <v>644</v>
      </c>
      <c r="J87" s="72" t="s">
        <v>13</v>
      </c>
      <c r="K87" s="72" t="s">
        <v>517</v>
      </c>
      <c r="L87" s="64" t="s">
        <v>11</v>
      </c>
      <c r="M87" s="59" t="s">
        <v>12</v>
      </c>
      <c r="N87" s="65" t="s">
        <v>12</v>
      </c>
      <c r="O87" s="61" t="s">
        <v>659</v>
      </c>
      <c r="P87" s="59" t="s">
        <v>807</v>
      </c>
      <c r="Q87" s="59" t="s">
        <v>805</v>
      </c>
      <c r="R87" s="60" t="s">
        <v>812</v>
      </c>
      <c r="S87" cm="1">
        <f t="array" ref="S87">SUMPRODUCT(--EXACT($O87:$R87,'Network Summary by Partner'!$B$1))</f>
        <v>1</v>
      </c>
      <c r="T87" t="s">
        <v>647</v>
      </c>
    </row>
    <row r="88" spans="1:20" ht="17" customHeight="1" x14ac:dyDescent="0.45">
      <c r="A88" s="83" t="s">
        <v>695</v>
      </c>
      <c r="B88" s="59" t="s">
        <v>283</v>
      </c>
      <c r="C88" s="59" t="s">
        <v>696</v>
      </c>
      <c r="D88" s="59" t="s">
        <v>659</v>
      </c>
      <c r="E88" s="60" t="s">
        <v>47</v>
      </c>
      <c r="F88" s="64" t="s">
        <v>11</v>
      </c>
      <c r="G88" s="65" t="s">
        <v>12</v>
      </c>
      <c r="H88" s="68" t="s">
        <v>644</v>
      </c>
      <c r="I88" s="70" t="s">
        <v>644</v>
      </c>
      <c r="J88" s="72" t="s">
        <v>13</v>
      </c>
      <c r="K88" s="72" t="s">
        <v>517</v>
      </c>
      <c r="L88" s="64" t="s">
        <v>11</v>
      </c>
      <c r="M88" s="59" t="s">
        <v>12</v>
      </c>
      <c r="N88" s="65" t="s">
        <v>12</v>
      </c>
      <c r="O88" s="61" t="s">
        <v>659</v>
      </c>
      <c r="P88" s="59" t="s">
        <v>807</v>
      </c>
      <c r="Q88" s="59" t="s">
        <v>805</v>
      </c>
      <c r="R88" s="60" t="s">
        <v>644</v>
      </c>
      <c r="S88" cm="1">
        <f t="array" ref="S88">SUMPRODUCT(--EXACT($O88:$R88,'Network Summary by Partner'!$B$1))</f>
        <v>1</v>
      </c>
      <c r="T88" t="s">
        <v>647</v>
      </c>
    </row>
    <row r="89" spans="1:20" ht="17" customHeight="1" x14ac:dyDescent="0.45">
      <c r="A89" s="83" t="s">
        <v>242</v>
      </c>
      <c r="B89" s="59" t="s">
        <v>243</v>
      </c>
      <c r="C89" s="59" t="s">
        <v>644</v>
      </c>
      <c r="D89" s="59" t="s">
        <v>659</v>
      </c>
      <c r="E89" s="60" t="s">
        <v>47</v>
      </c>
      <c r="F89" s="64" t="s">
        <v>11</v>
      </c>
      <c r="G89" s="65" t="s">
        <v>12</v>
      </c>
      <c r="H89" s="68" t="s">
        <v>644</v>
      </c>
      <c r="I89" s="70" t="s">
        <v>644</v>
      </c>
      <c r="J89" s="72" t="s">
        <v>13</v>
      </c>
      <c r="K89" s="72" t="s">
        <v>517</v>
      </c>
      <c r="L89" s="64" t="s">
        <v>11</v>
      </c>
      <c r="M89" s="59" t="s">
        <v>12</v>
      </c>
      <c r="N89" s="65" t="s">
        <v>12</v>
      </c>
      <c r="O89" s="61" t="s">
        <v>659</v>
      </c>
      <c r="P89" s="59" t="s">
        <v>807</v>
      </c>
      <c r="Q89" s="59" t="s">
        <v>805</v>
      </c>
      <c r="R89" s="60" t="s">
        <v>644</v>
      </c>
      <c r="S89" cm="1">
        <f t="array" ref="S89">SUMPRODUCT(--EXACT($O89:$R89,'Network Summary by Partner'!$B$1))</f>
        <v>1</v>
      </c>
      <c r="T89" t="s">
        <v>647</v>
      </c>
    </row>
    <row r="90" spans="1:20" ht="17" customHeight="1" x14ac:dyDescent="0.45">
      <c r="A90" s="83" t="s">
        <v>697</v>
      </c>
      <c r="B90" s="59" t="s">
        <v>77</v>
      </c>
      <c r="C90" s="59" t="s">
        <v>644</v>
      </c>
      <c r="D90" s="59" t="s">
        <v>659</v>
      </c>
      <c r="E90" s="60" t="s">
        <v>75</v>
      </c>
      <c r="F90" s="64" t="s">
        <v>11</v>
      </c>
      <c r="G90" s="65" t="s">
        <v>11</v>
      </c>
      <c r="H90" s="68" t="s">
        <v>644</v>
      </c>
      <c r="I90" s="70" t="s">
        <v>644</v>
      </c>
      <c r="J90" s="72" t="s">
        <v>13</v>
      </c>
      <c r="K90" s="72" t="s">
        <v>517</v>
      </c>
      <c r="L90" s="64" t="s">
        <v>11</v>
      </c>
      <c r="M90" s="59" t="s">
        <v>11</v>
      </c>
      <c r="N90" s="65" t="s">
        <v>11</v>
      </c>
      <c r="O90" s="61" t="s">
        <v>659</v>
      </c>
      <c r="P90" s="59" t="s">
        <v>804</v>
      </c>
      <c r="Q90" s="59" t="s">
        <v>805</v>
      </c>
      <c r="R90" s="60" t="s">
        <v>812</v>
      </c>
      <c r="S90" cm="1">
        <f t="array" ref="S90">SUMPRODUCT(--EXACT($O90:$R90,'Network Summary by Partner'!$B$1))</f>
        <v>1</v>
      </c>
      <c r="T90" t="s">
        <v>647</v>
      </c>
    </row>
    <row r="91" spans="1:20" ht="17" customHeight="1" x14ac:dyDescent="0.45">
      <c r="A91" s="84" t="s">
        <v>698</v>
      </c>
      <c r="B91" s="59" t="s">
        <v>261</v>
      </c>
      <c r="C91" s="59" t="s">
        <v>644</v>
      </c>
      <c r="D91" s="59" t="s">
        <v>659</v>
      </c>
      <c r="E91" s="60" t="s">
        <v>47</v>
      </c>
      <c r="F91" s="64" t="s">
        <v>11</v>
      </c>
      <c r="G91" s="65" t="s">
        <v>11</v>
      </c>
      <c r="H91" s="68" t="s">
        <v>644</v>
      </c>
      <c r="I91" s="70" t="s">
        <v>644</v>
      </c>
      <c r="J91" s="72" t="s">
        <v>13</v>
      </c>
      <c r="K91" s="72" t="s">
        <v>517</v>
      </c>
      <c r="L91" s="64" t="s">
        <v>11</v>
      </c>
      <c r="M91" s="59" t="s">
        <v>12</v>
      </c>
      <c r="N91" s="65" t="s">
        <v>12</v>
      </c>
      <c r="O91" s="61" t="s">
        <v>659</v>
      </c>
      <c r="P91" s="59" t="s">
        <v>807</v>
      </c>
      <c r="Q91" s="59" t="s">
        <v>805</v>
      </c>
      <c r="R91" s="60" t="s">
        <v>812</v>
      </c>
      <c r="S91" cm="1">
        <f t="array" ref="S91">SUMPRODUCT(--EXACT($O91:$R91,'Network Summary by Partner'!$B$1))</f>
        <v>1</v>
      </c>
      <c r="T91" t="s">
        <v>647</v>
      </c>
    </row>
    <row r="92" spans="1:20" ht="17" customHeight="1" x14ac:dyDescent="0.45">
      <c r="A92" s="83" t="s">
        <v>251</v>
      </c>
      <c r="B92" s="59" t="s">
        <v>252</v>
      </c>
      <c r="C92" s="59" t="s">
        <v>644</v>
      </c>
      <c r="D92" s="59" t="s">
        <v>659</v>
      </c>
      <c r="E92" s="60" t="s">
        <v>47</v>
      </c>
      <c r="F92" s="64" t="s">
        <v>11</v>
      </c>
      <c r="G92" s="65" t="s">
        <v>11</v>
      </c>
      <c r="H92" s="68" t="s">
        <v>644</v>
      </c>
      <c r="I92" s="70" t="s">
        <v>644</v>
      </c>
      <c r="J92" s="72" t="s">
        <v>13</v>
      </c>
      <c r="K92" s="72" t="s">
        <v>517</v>
      </c>
      <c r="L92" s="64" t="s">
        <v>11</v>
      </c>
      <c r="M92" s="59" t="s">
        <v>12</v>
      </c>
      <c r="N92" s="65" t="s">
        <v>12</v>
      </c>
      <c r="O92" s="61" t="s">
        <v>659</v>
      </c>
      <c r="P92" s="59" t="s">
        <v>807</v>
      </c>
      <c r="Q92" s="59" t="s">
        <v>805</v>
      </c>
      <c r="R92" s="60" t="s">
        <v>812</v>
      </c>
      <c r="S92" cm="1">
        <f t="array" ref="S92">SUMPRODUCT(--EXACT($O92:$R92,'Network Summary by Partner'!$B$1))</f>
        <v>1</v>
      </c>
      <c r="T92" t="s">
        <v>647</v>
      </c>
    </row>
    <row r="93" spans="1:20" ht="17" customHeight="1" x14ac:dyDescent="0.45">
      <c r="A93" s="83" t="s">
        <v>699</v>
      </c>
      <c r="B93" s="59" t="s">
        <v>487</v>
      </c>
      <c r="C93" s="59" t="s">
        <v>644</v>
      </c>
      <c r="D93" s="59" t="s">
        <v>659</v>
      </c>
      <c r="E93" s="60" t="s">
        <v>156</v>
      </c>
      <c r="F93" s="64" t="s">
        <v>12</v>
      </c>
      <c r="G93" s="65" t="s">
        <v>11</v>
      </c>
      <c r="H93" s="68" t="s">
        <v>644</v>
      </c>
      <c r="I93" s="70" t="s">
        <v>644</v>
      </c>
      <c r="J93" s="72" t="s">
        <v>13</v>
      </c>
      <c r="K93" s="72" t="s">
        <v>517</v>
      </c>
      <c r="L93" s="64" t="s">
        <v>11</v>
      </c>
      <c r="M93" s="59" t="s">
        <v>12</v>
      </c>
      <c r="N93" s="65" t="s">
        <v>12</v>
      </c>
      <c r="O93" s="61" t="s">
        <v>644</v>
      </c>
      <c r="P93" s="59" t="s">
        <v>644</v>
      </c>
      <c r="Q93" s="59" t="s">
        <v>644</v>
      </c>
      <c r="R93" s="60" t="s">
        <v>812</v>
      </c>
      <c r="S93" cm="1">
        <f t="array" ref="S93">SUMPRODUCT(--EXACT($O93:$R93,'Network Summary by Partner'!$B$1))</f>
        <v>0</v>
      </c>
      <c r="T93" t="s">
        <v>647</v>
      </c>
    </row>
    <row r="94" spans="1:20" ht="17" customHeight="1" x14ac:dyDescent="0.45">
      <c r="A94" s="83" t="s">
        <v>488</v>
      </c>
      <c r="B94" s="59" t="s">
        <v>489</v>
      </c>
      <c r="C94" s="59" t="s">
        <v>644</v>
      </c>
      <c r="D94" s="59" t="s">
        <v>659</v>
      </c>
      <c r="E94" s="60" t="s">
        <v>26</v>
      </c>
      <c r="F94" s="64" t="s">
        <v>12</v>
      </c>
      <c r="G94" s="65" t="s">
        <v>11</v>
      </c>
      <c r="H94" s="68" t="s">
        <v>644</v>
      </c>
      <c r="I94" s="70" t="s">
        <v>644</v>
      </c>
      <c r="J94" s="72" t="s">
        <v>13</v>
      </c>
      <c r="K94" s="72" t="s">
        <v>517</v>
      </c>
      <c r="L94" s="64" t="s">
        <v>11</v>
      </c>
      <c r="M94" s="59" t="s">
        <v>11</v>
      </c>
      <c r="N94" s="65" t="s">
        <v>11</v>
      </c>
      <c r="O94" s="61" t="s">
        <v>644</v>
      </c>
      <c r="P94" s="59" t="s">
        <v>644</v>
      </c>
      <c r="Q94" s="59" t="s">
        <v>644</v>
      </c>
      <c r="R94" s="60" t="s">
        <v>812</v>
      </c>
      <c r="S94" cm="1">
        <f t="array" ref="S94">SUMPRODUCT(--EXACT($O94:$R94,'Network Summary by Partner'!$B$1))</f>
        <v>0</v>
      </c>
      <c r="T94" t="s">
        <v>647</v>
      </c>
    </row>
    <row r="95" spans="1:20" ht="17" customHeight="1" x14ac:dyDescent="0.45">
      <c r="A95" s="82" t="s">
        <v>700</v>
      </c>
      <c r="B95" s="59" t="s">
        <v>300</v>
      </c>
      <c r="C95" s="59" t="s">
        <v>644</v>
      </c>
      <c r="D95" s="59" t="s">
        <v>659</v>
      </c>
      <c r="E95" s="60" t="s">
        <v>75</v>
      </c>
      <c r="F95" s="64" t="s">
        <v>12</v>
      </c>
      <c r="G95" s="65" t="s">
        <v>11</v>
      </c>
      <c r="H95" s="68" t="s">
        <v>644</v>
      </c>
      <c r="I95" s="70" t="s">
        <v>644</v>
      </c>
      <c r="J95" s="72" t="s">
        <v>13</v>
      </c>
      <c r="K95" s="72" t="s">
        <v>517</v>
      </c>
      <c r="L95" s="64" t="s">
        <v>11</v>
      </c>
      <c r="M95" s="59" t="s">
        <v>11</v>
      </c>
      <c r="N95" s="65" t="s">
        <v>12</v>
      </c>
      <c r="O95" s="61" t="s">
        <v>644</v>
      </c>
      <c r="P95" s="59" t="s">
        <v>644</v>
      </c>
      <c r="Q95" s="59" t="s">
        <v>644</v>
      </c>
      <c r="R95" s="60" t="s">
        <v>812</v>
      </c>
      <c r="S95" cm="1">
        <f t="array" ref="S95">SUMPRODUCT(--EXACT($O95:$R95,'Network Summary by Partner'!$B$1))</f>
        <v>0</v>
      </c>
      <c r="T95" t="s">
        <v>647</v>
      </c>
    </row>
    <row r="96" spans="1:20" ht="17" customHeight="1" x14ac:dyDescent="0.45">
      <c r="A96" s="83" t="s">
        <v>270</v>
      </c>
      <c r="B96" s="59" t="s">
        <v>271</v>
      </c>
      <c r="C96" s="59" t="s">
        <v>644</v>
      </c>
      <c r="D96" s="59" t="s">
        <v>659</v>
      </c>
      <c r="E96" s="60" t="s">
        <v>26</v>
      </c>
      <c r="F96" s="64" t="s">
        <v>11</v>
      </c>
      <c r="G96" s="65" t="s">
        <v>11</v>
      </c>
      <c r="H96" s="68" t="s">
        <v>644</v>
      </c>
      <c r="I96" s="70" t="s">
        <v>644</v>
      </c>
      <c r="J96" s="72" t="s">
        <v>13</v>
      </c>
      <c r="K96" s="72" t="s">
        <v>517</v>
      </c>
      <c r="L96" s="64" t="s">
        <v>11</v>
      </c>
      <c r="M96" s="59" t="s">
        <v>12</v>
      </c>
      <c r="N96" s="65" t="s">
        <v>12</v>
      </c>
      <c r="O96" s="61" t="s">
        <v>659</v>
      </c>
      <c r="P96" s="59" t="s">
        <v>511</v>
      </c>
      <c r="Q96" s="59" t="s">
        <v>805</v>
      </c>
      <c r="R96" s="60" t="s">
        <v>812</v>
      </c>
      <c r="S96" cm="1">
        <f t="array" ref="S96">SUMPRODUCT(--EXACT($O96:$R96,'Network Summary by Partner'!$B$1))</f>
        <v>1</v>
      </c>
      <c r="T96" t="s">
        <v>647</v>
      </c>
    </row>
    <row r="97" spans="1:20" ht="17" customHeight="1" x14ac:dyDescent="0.45">
      <c r="A97" s="83" t="s">
        <v>701</v>
      </c>
      <c r="B97" s="59" t="s">
        <v>391</v>
      </c>
      <c r="C97" s="59" t="s">
        <v>571</v>
      </c>
      <c r="D97" s="59" t="s">
        <v>659</v>
      </c>
      <c r="E97" s="60" t="s">
        <v>21</v>
      </c>
      <c r="F97" s="64" t="s">
        <v>11</v>
      </c>
      <c r="G97" s="65" t="s">
        <v>11</v>
      </c>
      <c r="H97" s="68" t="s">
        <v>644</v>
      </c>
      <c r="I97" s="70" t="s">
        <v>644</v>
      </c>
      <c r="J97" s="72" t="s">
        <v>13</v>
      </c>
      <c r="K97" s="72" t="s">
        <v>519</v>
      </c>
      <c r="L97" s="64" t="s">
        <v>11</v>
      </c>
      <c r="M97" s="59" t="s">
        <v>12</v>
      </c>
      <c r="N97" s="65" t="s">
        <v>12</v>
      </c>
      <c r="O97" s="61" t="s">
        <v>659</v>
      </c>
      <c r="P97" s="59" t="s">
        <v>511</v>
      </c>
      <c r="Q97" s="59" t="s">
        <v>805</v>
      </c>
      <c r="R97" s="60" t="s">
        <v>812</v>
      </c>
      <c r="S97" cm="1">
        <f t="array" ref="S97">SUMPRODUCT(--EXACT($O97:$R97,'Network Summary by Partner'!$B$1))</f>
        <v>1</v>
      </c>
      <c r="T97" t="s">
        <v>647</v>
      </c>
    </row>
    <row r="98" spans="1:20" ht="17" customHeight="1" x14ac:dyDescent="0.45">
      <c r="A98" s="84" t="s">
        <v>70</v>
      </c>
      <c r="B98" s="59" t="s">
        <v>71</v>
      </c>
      <c r="C98" s="59" t="s">
        <v>644</v>
      </c>
      <c r="D98" s="59" t="s">
        <v>659</v>
      </c>
      <c r="E98" s="60" t="s">
        <v>10</v>
      </c>
      <c r="F98" s="64" t="s">
        <v>11</v>
      </c>
      <c r="G98" s="65" t="s">
        <v>11</v>
      </c>
      <c r="H98" s="68" t="s">
        <v>644</v>
      </c>
      <c r="I98" s="70" t="s">
        <v>644</v>
      </c>
      <c r="J98" s="72" t="s">
        <v>13</v>
      </c>
      <c r="K98" s="72" t="s">
        <v>517</v>
      </c>
      <c r="L98" s="64" t="s">
        <v>11</v>
      </c>
      <c r="M98" s="59" t="s">
        <v>12</v>
      </c>
      <c r="N98" s="65" t="s">
        <v>12</v>
      </c>
      <c r="O98" s="61" t="s">
        <v>659</v>
      </c>
      <c r="P98" s="59" t="s">
        <v>804</v>
      </c>
      <c r="Q98" s="59" t="s">
        <v>805</v>
      </c>
      <c r="R98" s="60" t="s">
        <v>812</v>
      </c>
      <c r="S98" cm="1">
        <f t="array" ref="S98">SUMPRODUCT(--EXACT($O98:$R98,'Network Summary by Partner'!$B$1))</f>
        <v>1</v>
      </c>
      <c r="T98" t="s">
        <v>647</v>
      </c>
    </row>
    <row r="99" spans="1:20" ht="17" customHeight="1" x14ac:dyDescent="0.45">
      <c r="A99" s="83" t="s">
        <v>702</v>
      </c>
      <c r="B99" s="59" t="s">
        <v>277</v>
      </c>
      <c r="C99" s="59" t="s">
        <v>644</v>
      </c>
      <c r="D99" s="59" t="s">
        <v>659</v>
      </c>
      <c r="E99" s="60" t="s">
        <v>47</v>
      </c>
      <c r="F99" s="64" t="s">
        <v>11</v>
      </c>
      <c r="G99" s="65" t="s">
        <v>11</v>
      </c>
      <c r="H99" s="68" t="s">
        <v>644</v>
      </c>
      <c r="I99" s="70" t="s">
        <v>644</v>
      </c>
      <c r="J99" s="72" t="s">
        <v>13</v>
      </c>
      <c r="K99" s="72" t="s">
        <v>517</v>
      </c>
      <c r="L99" s="64" t="s">
        <v>11</v>
      </c>
      <c r="M99" s="59" t="s">
        <v>11</v>
      </c>
      <c r="N99" s="65" t="s">
        <v>11</v>
      </c>
      <c r="O99" s="61" t="s">
        <v>659</v>
      </c>
      <c r="P99" s="59" t="s">
        <v>807</v>
      </c>
      <c r="Q99" s="59" t="s">
        <v>805</v>
      </c>
      <c r="R99" s="60" t="s">
        <v>812</v>
      </c>
      <c r="S99" cm="1">
        <f t="array" ref="S99">SUMPRODUCT(--EXACT($O99:$R99,'Network Summary by Partner'!$B$1))</f>
        <v>1</v>
      </c>
      <c r="T99" t="s">
        <v>647</v>
      </c>
    </row>
    <row r="100" spans="1:20" ht="17" customHeight="1" x14ac:dyDescent="0.45">
      <c r="A100" s="83" t="s">
        <v>128</v>
      </c>
      <c r="B100" s="59" t="s">
        <v>129</v>
      </c>
      <c r="C100" s="59" t="s">
        <v>644</v>
      </c>
      <c r="D100" s="59" t="s">
        <v>659</v>
      </c>
      <c r="E100" s="60" t="s">
        <v>47</v>
      </c>
      <c r="F100" s="64" t="s">
        <v>11</v>
      </c>
      <c r="G100" s="65" t="s">
        <v>11</v>
      </c>
      <c r="H100" s="68" t="s">
        <v>644</v>
      </c>
      <c r="I100" s="70" t="s">
        <v>644</v>
      </c>
      <c r="J100" s="72" t="s">
        <v>13</v>
      </c>
      <c r="K100" s="72" t="s">
        <v>517</v>
      </c>
      <c r="L100" s="64" t="s">
        <v>11</v>
      </c>
      <c r="M100" s="59" t="s">
        <v>12</v>
      </c>
      <c r="N100" s="65" t="s">
        <v>12</v>
      </c>
      <c r="O100" s="61" t="s">
        <v>659</v>
      </c>
      <c r="P100" s="59" t="s">
        <v>807</v>
      </c>
      <c r="Q100" s="59" t="s">
        <v>805</v>
      </c>
      <c r="R100" s="60" t="s">
        <v>812</v>
      </c>
      <c r="S100" cm="1">
        <f t="array" ref="S100">SUMPRODUCT(--EXACT($O100:$R100,'Network Summary by Partner'!$B$1))</f>
        <v>1</v>
      </c>
      <c r="T100" t="s">
        <v>647</v>
      </c>
    </row>
    <row r="101" spans="1:20" ht="17" customHeight="1" x14ac:dyDescent="0.45">
      <c r="A101" s="83" t="s">
        <v>703</v>
      </c>
      <c r="B101" s="59" t="s">
        <v>347</v>
      </c>
      <c r="C101" s="59" t="s">
        <v>644</v>
      </c>
      <c r="D101" s="59" t="s">
        <v>659</v>
      </c>
      <c r="E101" s="60" t="s">
        <v>47</v>
      </c>
      <c r="F101" s="64" t="s">
        <v>11</v>
      </c>
      <c r="G101" s="65" t="s">
        <v>11</v>
      </c>
      <c r="H101" s="68" t="s">
        <v>644</v>
      </c>
      <c r="I101" s="70" t="s">
        <v>644</v>
      </c>
      <c r="J101" s="72" t="s">
        <v>13</v>
      </c>
      <c r="K101" s="72" t="s">
        <v>517</v>
      </c>
      <c r="L101" s="64" t="s">
        <v>11</v>
      </c>
      <c r="M101" s="59" t="s">
        <v>11</v>
      </c>
      <c r="N101" s="65" t="s">
        <v>12</v>
      </c>
      <c r="O101" s="61" t="s">
        <v>659</v>
      </c>
      <c r="P101" s="59" t="s">
        <v>807</v>
      </c>
      <c r="Q101" s="59" t="s">
        <v>805</v>
      </c>
      <c r="R101" s="60" t="s">
        <v>812</v>
      </c>
      <c r="S101" cm="1">
        <f t="array" ref="S101">SUMPRODUCT(--EXACT($O101:$R101,'Network Summary by Partner'!$B$1))</f>
        <v>1</v>
      </c>
      <c r="T101" t="s">
        <v>647</v>
      </c>
    </row>
    <row r="102" spans="1:20" ht="17" customHeight="1" x14ac:dyDescent="0.45">
      <c r="A102" s="83" t="s">
        <v>632</v>
      </c>
      <c r="B102" s="59" t="s">
        <v>269</v>
      </c>
      <c r="C102" s="59" t="s">
        <v>644</v>
      </c>
      <c r="D102" s="59" t="s">
        <v>659</v>
      </c>
      <c r="E102" s="60" t="s">
        <v>26</v>
      </c>
      <c r="F102" s="64" t="s">
        <v>11</v>
      </c>
      <c r="G102" s="65" t="s">
        <v>12</v>
      </c>
      <c r="H102" s="68" t="s">
        <v>644</v>
      </c>
      <c r="I102" s="70" t="s">
        <v>644</v>
      </c>
      <c r="J102" s="72" t="s">
        <v>13</v>
      </c>
      <c r="K102" s="72" t="s">
        <v>517</v>
      </c>
      <c r="L102" s="64" t="s">
        <v>11</v>
      </c>
      <c r="M102" s="59" t="s">
        <v>12</v>
      </c>
      <c r="N102" s="65" t="s">
        <v>12</v>
      </c>
      <c r="O102" s="61" t="s">
        <v>659</v>
      </c>
      <c r="P102" s="59" t="s">
        <v>511</v>
      </c>
      <c r="Q102" s="59" t="s">
        <v>805</v>
      </c>
      <c r="R102" s="60" t="s">
        <v>644</v>
      </c>
      <c r="S102" cm="1">
        <f t="array" ref="S102">SUMPRODUCT(--EXACT($O102:$R102,'Network Summary by Partner'!$B$1))</f>
        <v>1</v>
      </c>
      <c r="T102" t="s">
        <v>647</v>
      </c>
    </row>
    <row r="103" spans="1:20" ht="17" customHeight="1" x14ac:dyDescent="0.45">
      <c r="A103" s="83" t="s">
        <v>490</v>
      </c>
      <c r="B103" s="59" t="s">
        <v>491</v>
      </c>
      <c r="C103" s="59" t="s">
        <v>644</v>
      </c>
      <c r="D103" s="59" t="s">
        <v>659</v>
      </c>
      <c r="E103" s="60" t="s">
        <v>10</v>
      </c>
      <c r="F103" s="64" t="s">
        <v>11</v>
      </c>
      <c r="G103" s="65" t="s">
        <v>11</v>
      </c>
      <c r="H103" s="68" t="s">
        <v>644</v>
      </c>
      <c r="I103" s="70" t="s">
        <v>644</v>
      </c>
      <c r="J103" s="72" t="s">
        <v>13</v>
      </c>
      <c r="K103" s="72" t="s">
        <v>517</v>
      </c>
      <c r="L103" s="64" t="s">
        <v>11</v>
      </c>
      <c r="M103" s="59" t="s">
        <v>12</v>
      </c>
      <c r="N103" s="65" t="s">
        <v>12</v>
      </c>
      <c r="O103" s="61" t="s">
        <v>659</v>
      </c>
      <c r="P103" s="59" t="s">
        <v>804</v>
      </c>
      <c r="Q103" s="59" t="s">
        <v>805</v>
      </c>
      <c r="R103" s="60" t="s">
        <v>812</v>
      </c>
      <c r="S103" cm="1">
        <f t="array" ref="S103">SUMPRODUCT(--EXACT($O103:$R103,'Network Summary by Partner'!$B$1))</f>
        <v>1</v>
      </c>
      <c r="T103" t="s">
        <v>647</v>
      </c>
    </row>
    <row r="104" spans="1:20" ht="17" customHeight="1" x14ac:dyDescent="0.45">
      <c r="A104" s="83" t="s">
        <v>704</v>
      </c>
      <c r="B104" s="59" t="s">
        <v>289</v>
      </c>
      <c r="C104" s="59" t="s">
        <v>644</v>
      </c>
      <c r="D104" s="59" t="s">
        <v>659</v>
      </c>
      <c r="E104" s="60" t="s">
        <v>10</v>
      </c>
      <c r="F104" s="64" t="s">
        <v>11</v>
      </c>
      <c r="G104" s="65" t="s">
        <v>11</v>
      </c>
      <c r="H104" s="68">
        <v>46206</v>
      </c>
      <c r="I104" s="70">
        <v>46230</v>
      </c>
      <c r="J104" s="72" t="s">
        <v>13</v>
      </c>
      <c r="K104" s="72" t="s">
        <v>517</v>
      </c>
      <c r="L104" s="64" t="s">
        <v>11</v>
      </c>
      <c r="M104" s="59" t="s">
        <v>11</v>
      </c>
      <c r="N104" s="65" t="s">
        <v>11</v>
      </c>
      <c r="O104" s="61" t="s">
        <v>804</v>
      </c>
      <c r="P104" s="59" t="s">
        <v>659</v>
      </c>
      <c r="Q104" s="59" t="s">
        <v>805</v>
      </c>
      <c r="R104" s="60" t="s">
        <v>812</v>
      </c>
      <c r="S104" cm="1">
        <f t="array" ref="S104">SUMPRODUCT(--EXACT($O104:$R104,'Network Summary by Partner'!$B$1))</f>
        <v>1</v>
      </c>
      <c r="T104" t="s">
        <v>647</v>
      </c>
    </row>
    <row r="105" spans="1:20" ht="17" customHeight="1" x14ac:dyDescent="0.45">
      <c r="A105" s="83" t="s">
        <v>705</v>
      </c>
      <c r="B105" s="59" t="s">
        <v>288</v>
      </c>
      <c r="C105" s="59" t="s">
        <v>644</v>
      </c>
      <c r="D105" s="59" t="s">
        <v>659</v>
      </c>
      <c r="E105" s="60" t="s">
        <v>33</v>
      </c>
      <c r="F105" s="64" t="s">
        <v>11</v>
      </c>
      <c r="G105" s="65" t="s">
        <v>11</v>
      </c>
      <c r="H105" s="68" t="s">
        <v>644</v>
      </c>
      <c r="I105" s="70" t="s">
        <v>644</v>
      </c>
      <c r="J105" s="72" t="s">
        <v>13</v>
      </c>
      <c r="K105" s="72" t="s">
        <v>517</v>
      </c>
      <c r="L105" s="64" t="s">
        <v>11</v>
      </c>
      <c r="M105" s="59" t="s">
        <v>12</v>
      </c>
      <c r="N105" s="65" t="s">
        <v>12</v>
      </c>
      <c r="O105" s="61" t="s">
        <v>659</v>
      </c>
      <c r="P105" s="59" t="s">
        <v>804</v>
      </c>
      <c r="Q105" s="59" t="s">
        <v>805</v>
      </c>
      <c r="R105" s="60" t="s">
        <v>812</v>
      </c>
      <c r="S105" cm="1">
        <f t="array" ref="S105">SUMPRODUCT(--EXACT($O105:$R105,'Network Summary by Partner'!$B$1))</f>
        <v>1</v>
      </c>
      <c r="T105" t="s">
        <v>647</v>
      </c>
    </row>
    <row r="106" spans="1:20" ht="17" customHeight="1" x14ac:dyDescent="0.45">
      <c r="A106" s="83" t="s">
        <v>136</v>
      </c>
      <c r="B106" s="59" t="s">
        <v>137</v>
      </c>
      <c r="C106" s="59" t="s">
        <v>644</v>
      </c>
      <c r="D106" s="59" t="s">
        <v>659</v>
      </c>
      <c r="E106" s="60" t="s">
        <v>47</v>
      </c>
      <c r="F106" s="64" t="s">
        <v>11</v>
      </c>
      <c r="G106" s="65" t="s">
        <v>11</v>
      </c>
      <c r="H106" s="68" t="s">
        <v>644</v>
      </c>
      <c r="I106" s="70" t="s">
        <v>644</v>
      </c>
      <c r="J106" s="72" t="s">
        <v>13</v>
      </c>
      <c r="K106" s="72" t="s">
        <v>517</v>
      </c>
      <c r="L106" s="64" t="s">
        <v>11</v>
      </c>
      <c r="M106" s="59" t="s">
        <v>12</v>
      </c>
      <c r="N106" s="65" t="s">
        <v>12</v>
      </c>
      <c r="O106" s="61" t="s">
        <v>659</v>
      </c>
      <c r="P106" s="59" t="s">
        <v>807</v>
      </c>
      <c r="Q106" s="59" t="s">
        <v>805</v>
      </c>
      <c r="R106" s="60" t="s">
        <v>812</v>
      </c>
      <c r="S106" cm="1">
        <f t="array" ref="S106">SUMPRODUCT(--EXACT($O106:$R106,'Network Summary by Partner'!$B$1))</f>
        <v>1</v>
      </c>
      <c r="T106" t="s">
        <v>647</v>
      </c>
    </row>
    <row r="107" spans="1:20" ht="17" customHeight="1" x14ac:dyDescent="0.45">
      <c r="A107" s="83" t="s">
        <v>706</v>
      </c>
      <c r="B107" s="59" t="s">
        <v>523</v>
      </c>
      <c r="C107" s="59" t="s">
        <v>644</v>
      </c>
      <c r="D107" s="59" t="s">
        <v>659</v>
      </c>
      <c r="E107" s="60" t="s">
        <v>43</v>
      </c>
      <c r="F107" s="64" t="s">
        <v>11</v>
      </c>
      <c r="G107" s="65" t="s">
        <v>11</v>
      </c>
      <c r="H107" s="68" t="s">
        <v>644</v>
      </c>
      <c r="I107" s="70" t="s">
        <v>644</v>
      </c>
      <c r="J107" s="72" t="s">
        <v>13</v>
      </c>
      <c r="K107" s="72" t="s">
        <v>517</v>
      </c>
      <c r="L107" s="64" t="s">
        <v>11</v>
      </c>
      <c r="M107" s="59" t="s">
        <v>11</v>
      </c>
      <c r="N107" s="65" t="s">
        <v>11</v>
      </c>
      <c r="O107" s="61" t="s">
        <v>659</v>
      </c>
      <c r="P107" s="59" t="s">
        <v>808</v>
      </c>
      <c r="Q107" s="59" t="s">
        <v>805</v>
      </c>
      <c r="R107" s="60" t="s">
        <v>812</v>
      </c>
      <c r="S107" cm="1">
        <f t="array" ref="S107">SUMPRODUCT(--EXACT($O107:$R107,'Network Summary by Partner'!$B$1))</f>
        <v>1</v>
      </c>
      <c r="T107" t="s">
        <v>647</v>
      </c>
    </row>
    <row r="108" spans="1:20" ht="17" customHeight="1" x14ac:dyDescent="0.45">
      <c r="A108" s="83" t="s">
        <v>707</v>
      </c>
      <c r="B108" s="59" t="s">
        <v>296</v>
      </c>
      <c r="C108" s="59" t="s">
        <v>644</v>
      </c>
      <c r="D108" s="59" t="s">
        <v>659</v>
      </c>
      <c r="E108" s="60" t="s">
        <v>47</v>
      </c>
      <c r="F108" s="64" t="s">
        <v>11</v>
      </c>
      <c r="G108" s="65" t="s">
        <v>12</v>
      </c>
      <c r="H108" s="68" t="s">
        <v>644</v>
      </c>
      <c r="I108" s="70" t="s">
        <v>644</v>
      </c>
      <c r="J108" s="72" t="s">
        <v>13</v>
      </c>
      <c r="K108" s="72" t="s">
        <v>517</v>
      </c>
      <c r="L108" s="64" t="s">
        <v>11</v>
      </c>
      <c r="M108" s="59" t="s">
        <v>12</v>
      </c>
      <c r="N108" s="65" t="s">
        <v>12</v>
      </c>
      <c r="O108" s="61" t="s">
        <v>659</v>
      </c>
      <c r="P108" s="59" t="s">
        <v>807</v>
      </c>
      <c r="Q108" s="59" t="s">
        <v>805</v>
      </c>
      <c r="R108" s="60" t="s">
        <v>644</v>
      </c>
      <c r="S108" cm="1">
        <f t="array" ref="S108">SUMPRODUCT(--EXACT($O108:$R108,'Network Summary by Partner'!$B$1))</f>
        <v>1</v>
      </c>
      <c r="T108" t="s">
        <v>647</v>
      </c>
    </row>
    <row r="109" spans="1:20" ht="17" customHeight="1" x14ac:dyDescent="0.45">
      <c r="A109" s="84" t="s">
        <v>708</v>
      </c>
      <c r="B109" s="59" t="s">
        <v>306</v>
      </c>
      <c r="C109" s="59" t="s">
        <v>644</v>
      </c>
      <c r="D109" s="59" t="s">
        <v>659</v>
      </c>
      <c r="E109" s="60" t="s">
        <v>47</v>
      </c>
      <c r="F109" s="64" t="s">
        <v>11</v>
      </c>
      <c r="G109" s="65" t="s">
        <v>11</v>
      </c>
      <c r="H109" s="68" t="s">
        <v>644</v>
      </c>
      <c r="I109" s="70" t="s">
        <v>644</v>
      </c>
      <c r="J109" s="72" t="s">
        <v>13</v>
      </c>
      <c r="K109" s="72" t="s">
        <v>517</v>
      </c>
      <c r="L109" s="64" t="s">
        <v>11</v>
      </c>
      <c r="M109" s="59" t="s">
        <v>12</v>
      </c>
      <c r="N109" s="65" t="s">
        <v>12</v>
      </c>
      <c r="O109" s="61" t="s">
        <v>659</v>
      </c>
      <c r="P109" s="59" t="s">
        <v>807</v>
      </c>
      <c r="Q109" s="59" t="s">
        <v>805</v>
      </c>
      <c r="R109" s="60" t="s">
        <v>812</v>
      </c>
      <c r="S109" cm="1">
        <f t="array" ref="S109">SUMPRODUCT(--EXACT($O109:$R109,'Network Summary by Partner'!$B$1))</f>
        <v>1</v>
      </c>
      <c r="T109" t="s">
        <v>647</v>
      </c>
    </row>
    <row r="110" spans="1:20" ht="17" customHeight="1" x14ac:dyDescent="0.45">
      <c r="A110" s="83" t="s">
        <v>709</v>
      </c>
      <c r="B110" s="59" t="s">
        <v>317</v>
      </c>
      <c r="C110" s="59" t="s">
        <v>644</v>
      </c>
      <c r="D110" s="59" t="s">
        <v>659</v>
      </c>
      <c r="E110" s="60" t="s">
        <v>47</v>
      </c>
      <c r="F110" s="64" t="s">
        <v>11</v>
      </c>
      <c r="G110" s="65" t="s">
        <v>11</v>
      </c>
      <c r="H110" s="68" t="s">
        <v>644</v>
      </c>
      <c r="I110" s="70" t="s">
        <v>644</v>
      </c>
      <c r="J110" s="72" t="s">
        <v>13</v>
      </c>
      <c r="K110" s="72" t="s">
        <v>517</v>
      </c>
      <c r="L110" s="64" t="s">
        <v>11</v>
      </c>
      <c r="M110" s="59" t="s">
        <v>11</v>
      </c>
      <c r="N110" s="65" t="s">
        <v>12</v>
      </c>
      <c r="O110" s="61" t="s">
        <v>659</v>
      </c>
      <c r="P110" s="59" t="s">
        <v>807</v>
      </c>
      <c r="Q110" s="59" t="s">
        <v>805</v>
      </c>
      <c r="R110" s="60" t="s">
        <v>812</v>
      </c>
      <c r="S110" cm="1">
        <f t="array" ref="S110">SUMPRODUCT(--EXACT($O110:$R110,'Network Summary by Partner'!$B$1))</f>
        <v>1</v>
      </c>
      <c r="T110" t="s">
        <v>647</v>
      </c>
    </row>
    <row r="111" spans="1:20" ht="17" customHeight="1" x14ac:dyDescent="0.45">
      <c r="A111" s="83" t="s">
        <v>710</v>
      </c>
      <c r="B111" s="59" t="s">
        <v>9</v>
      </c>
      <c r="C111" s="59" t="s">
        <v>644</v>
      </c>
      <c r="D111" s="59" t="s">
        <v>659</v>
      </c>
      <c r="E111" s="60" t="s">
        <v>10</v>
      </c>
      <c r="F111" s="64" t="s">
        <v>11</v>
      </c>
      <c r="G111" s="65" t="s">
        <v>12</v>
      </c>
      <c r="H111" s="68" t="s">
        <v>644</v>
      </c>
      <c r="I111" s="70" t="s">
        <v>644</v>
      </c>
      <c r="J111" s="72" t="s">
        <v>13</v>
      </c>
      <c r="K111" s="72" t="s">
        <v>517</v>
      </c>
      <c r="L111" s="64" t="s">
        <v>11</v>
      </c>
      <c r="M111" s="59" t="s">
        <v>12</v>
      </c>
      <c r="N111" s="65" t="s">
        <v>12</v>
      </c>
      <c r="O111" s="61" t="s">
        <v>659</v>
      </c>
      <c r="P111" s="59" t="s">
        <v>804</v>
      </c>
      <c r="Q111" s="59" t="s">
        <v>805</v>
      </c>
      <c r="R111" s="60" t="s">
        <v>644</v>
      </c>
      <c r="S111" cm="1">
        <f t="array" ref="S111">SUMPRODUCT(--EXACT($O111:$R111,'Network Summary by Partner'!$B$1))</f>
        <v>1</v>
      </c>
      <c r="T111" t="s">
        <v>647</v>
      </c>
    </row>
    <row r="112" spans="1:20" ht="17" customHeight="1" x14ac:dyDescent="0.45">
      <c r="A112" s="84" t="s">
        <v>278</v>
      </c>
      <c r="B112" s="59" t="s">
        <v>279</v>
      </c>
      <c r="C112" s="59" t="s">
        <v>644</v>
      </c>
      <c r="D112" s="59" t="s">
        <v>659</v>
      </c>
      <c r="E112" s="60" t="s">
        <v>280</v>
      </c>
      <c r="F112" s="64" t="s">
        <v>11</v>
      </c>
      <c r="G112" s="65" t="s">
        <v>12</v>
      </c>
      <c r="H112" s="68" t="s">
        <v>644</v>
      </c>
      <c r="I112" s="70" t="s">
        <v>644</v>
      </c>
      <c r="J112" s="72" t="s">
        <v>13</v>
      </c>
      <c r="K112" s="72" t="s">
        <v>517</v>
      </c>
      <c r="L112" s="64" t="s">
        <v>11</v>
      </c>
      <c r="M112" s="59" t="s">
        <v>12</v>
      </c>
      <c r="N112" s="65" t="s">
        <v>12</v>
      </c>
      <c r="O112" s="61" t="s">
        <v>659</v>
      </c>
      <c r="P112" s="59" t="s">
        <v>511</v>
      </c>
      <c r="Q112" s="59" t="s">
        <v>805</v>
      </c>
      <c r="R112" s="60" t="s">
        <v>644</v>
      </c>
      <c r="S112" cm="1">
        <f t="array" ref="S112">SUMPRODUCT(--EXACT($O112:$R112,'Network Summary by Partner'!$B$1))</f>
        <v>1</v>
      </c>
      <c r="T112" t="s">
        <v>647</v>
      </c>
    </row>
    <row r="113" spans="1:20" ht="17" customHeight="1" x14ac:dyDescent="0.45">
      <c r="A113" s="84" t="s">
        <v>711</v>
      </c>
      <c r="B113" s="59" t="s">
        <v>186</v>
      </c>
      <c r="C113" s="59" t="s">
        <v>644</v>
      </c>
      <c r="D113" s="59" t="s">
        <v>659</v>
      </c>
      <c r="E113" s="60" t="s">
        <v>43</v>
      </c>
      <c r="F113" s="64" t="s">
        <v>11</v>
      </c>
      <c r="G113" s="65" t="s">
        <v>11</v>
      </c>
      <c r="H113" s="68" t="s">
        <v>644</v>
      </c>
      <c r="I113" s="70" t="s">
        <v>644</v>
      </c>
      <c r="J113" s="72" t="s">
        <v>13</v>
      </c>
      <c r="K113" s="72" t="s">
        <v>517</v>
      </c>
      <c r="L113" s="64" t="s">
        <v>11</v>
      </c>
      <c r="M113" s="59" t="s">
        <v>11</v>
      </c>
      <c r="N113" s="65" t="s">
        <v>11</v>
      </c>
      <c r="O113" s="61" t="s">
        <v>659</v>
      </c>
      <c r="P113" s="59" t="s">
        <v>808</v>
      </c>
      <c r="Q113" s="59" t="s">
        <v>805</v>
      </c>
      <c r="R113" s="60" t="s">
        <v>812</v>
      </c>
      <c r="S113" cm="1">
        <f t="array" ref="S113">SUMPRODUCT(--EXACT($O113:$R113,'Network Summary by Partner'!$B$1))</f>
        <v>1</v>
      </c>
      <c r="T113" t="s">
        <v>647</v>
      </c>
    </row>
    <row r="114" spans="1:20" ht="17" customHeight="1" x14ac:dyDescent="0.45">
      <c r="A114" s="83" t="s">
        <v>323</v>
      </c>
      <c r="B114" s="59" t="s">
        <v>324</v>
      </c>
      <c r="C114" s="59" t="s">
        <v>712</v>
      </c>
      <c r="D114" s="59" t="s">
        <v>659</v>
      </c>
      <c r="E114" s="60" t="s">
        <v>47</v>
      </c>
      <c r="F114" s="64" t="s">
        <v>11</v>
      </c>
      <c r="G114" s="65" t="s">
        <v>12</v>
      </c>
      <c r="H114" s="68" t="s">
        <v>644</v>
      </c>
      <c r="I114" s="70" t="s">
        <v>644</v>
      </c>
      <c r="J114" s="72" t="s">
        <v>13</v>
      </c>
      <c r="K114" s="72" t="s">
        <v>517</v>
      </c>
      <c r="L114" s="64" t="s">
        <v>11</v>
      </c>
      <c r="M114" s="59" t="s">
        <v>12</v>
      </c>
      <c r="N114" s="65" t="s">
        <v>12</v>
      </c>
      <c r="O114" s="61" t="s">
        <v>659</v>
      </c>
      <c r="P114" s="59" t="s">
        <v>807</v>
      </c>
      <c r="Q114" s="59" t="s">
        <v>805</v>
      </c>
      <c r="R114" s="60" t="s">
        <v>644</v>
      </c>
      <c r="S114" cm="1">
        <f t="array" ref="S114">SUMPRODUCT(--EXACT($O114:$R114,'Network Summary by Partner'!$B$1))</f>
        <v>1</v>
      </c>
      <c r="T114" t="s">
        <v>647</v>
      </c>
    </row>
    <row r="115" spans="1:20" ht="17" customHeight="1" x14ac:dyDescent="0.45">
      <c r="A115" s="83" t="s">
        <v>713</v>
      </c>
      <c r="B115" s="59" t="s">
        <v>437</v>
      </c>
      <c r="C115" s="59" t="s">
        <v>644</v>
      </c>
      <c r="D115" s="59" t="s">
        <v>659</v>
      </c>
      <c r="E115" s="60" t="s">
        <v>47</v>
      </c>
      <c r="F115" s="64" t="s">
        <v>11</v>
      </c>
      <c r="G115" s="65" t="s">
        <v>11</v>
      </c>
      <c r="H115" s="68" t="s">
        <v>644</v>
      </c>
      <c r="I115" s="70" t="s">
        <v>644</v>
      </c>
      <c r="J115" s="72" t="s">
        <v>13</v>
      </c>
      <c r="K115" s="72" t="s">
        <v>517</v>
      </c>
      <c r="L115" s="64" t="s">
        <v>11</v>
      </c>
      <c r="M115" s="59" t="s">
        <v>11</v>
      </c>
      <c r="N115" s="65" t="s">
        <v>11</v>
      </c>
      <c r="O115" s="61" t="s">
        <v>659</v>
      </c>
      <c r="P115" s="59" t="s">
        <v>807</v>
      </c>
      <c r="Q115" s="59" t="s">
        <v>805</v>
      </c>
      <c r="R115" s="60" t="s">
        <v>812</v>
      </c>
      <c r="S115" cm="1">
        <f t="array" ref="S115">SUMPRODUCT(--EXACT($O115:$R115,'Network Summary by Partner'!$B$1))</f>
        <v>1</v>
      </c>
      <c r="T115" t="s">
        <v>647</v>
      </c>
    </row>
    <row r="116" spans="1:20" ht="17" customHeight="1" x14ac:dyDescent="0.45">
      <c r="A116" s="83" t="s">
        <v>285</v>
      </c>
      <c r="B116" s="59" t="s">
        <v>286</v>
      </c>
      <c r="C116" s="59" t="s">
        <v>644</v>
      </c>
      <c r="D116" s="59" t="s">
        <v>659</v>
      </c>
      <c r="E116" s="60" t="s">
        <v>43</v>
      </c>
      <c r="F116" s="64" t="s">
        <v>11</v>
      </c>
      <c r="G116" s="65" t="s">
        <v>11</v>
      </c>
      <c r="H116" s="68" t="s">
        <v>644</v>
      </c>
      <c r="I116" s="70" t="s">
        <v>644</v>
      </c>
      <c r="J116" s="72" t="s">
        <v>13</v>
      </c>
      <c r="K116" s="72" t="s">
        <v>517</v>
      </c>
      <c r="L116" s="64" t="s">
        <v>11</v>
      </c>
      <c r="M116" s="59" t="s">
        <v>11</v>
      </c>
      <c r="N116" s="65" t="s">
        <v>11</v>
      </c>
      <c r="O116" s="61" t="s">
        <v>659</v>
      </c>
      <c r="P116" s="59" t="s">
        <v>808</v>
      </c>
      <c r="Q116" s="59" t="s">
        <v>805</v>
      </c>
      <c r="R116" s="60" t="s">
        <v>812</v>
      </c>
      <c r="S116" cm="1">
        <f t="array" ref="S116">SUMPRODUCT(--EXACT($O116:$R116,'Network Summary by Partner'!$B$1))</f>
        <v>1</v>
      </c>
      <c r="T116" t="s">
        <v>647</v>
      </c>
    </row>
    <row r="117" spans="1:20" ht="17" customHeight="1" x14ac:dyDescent="0.45">
      <c r="A117" s="83" t="s">
        <v>714</v>
      </c>
      <c r="B117" s="59" t="s">
        <v>320</v>
      </c>
      <c r="C117" s="59" t="s">
        <v>644</v>
      </c>
      <c r="D117" s="59" t="s">
        <v>659</v>
      </c>
      <c r="E117" s="60" t="s">
        <v>47</v>
      </c>
      <c r="F117" s="64" t="s">
        <v>11</v>
      </c>
      <c r="G117" s="65" t="s">
        <v>11</v>
      </c>
      <c r="H117" s="68" t="s">
        <v>644</v>
      </c>
      <c r="I117" s="70" t="s">
        <v>644</v>
      </c>
      <c r="J117" s="72" t="s">
        <v>13</v>
      </c>
      <c r="K117" s="72" t="s">
        <v>517</v>
      </c>
      <c r="L117" s="64" t="s">
        <v>11</v>
      </c>
      <c r="M117" s="59" t="s">
        <v>12</v>
      </c>
      <c r="N117" s="65" t="s">
        <v>12</v>
      </c>
      <c r="O117" s="61" t="s">
        <v>659</v>
      </c>
      <c r="P117" s="59" t="s">
        <v>807</v>
      </c>
      <c r="Q117" s="59" t="s">
        <v>805</v>
      </c>
      <c r="R117" s="60" t="s">
        <v>812</v>
      </c>
      <c r="S117" cm="1">
        <f t="array" ref="S117">SUMPRODUCT(--EXACT($O117:$R117,'Network Summary by Partner'!$B$1))</f>
        <v>1</v>
      </c>
      <c r="T117" t="s">
        <v>647</v>
      </c>
    </row>
    <row r="118" spans="1:20" ht="17" customHeight="1" x14ac:dyDescent="0.45">
      <c r="A118" s="83" t="s">
        <v>321</v>
      </c>
      <c r="B118" s="59" t="s">
        <v>322</v>
      </c>
      <c r="C118" s="59" t="s">
        <v>644</v>
      </c>
      <c r="D118" s="59" t="s">
        <v>659</v>
      </c>
      <c r="E118" s="60" t="s">
        <v>47</v>
      </c>
      <c r="F118" s="64" t="s">
        <v>11</v>
      </c>
      <c r="G118" s="65" t="s">
        <v>11</v>
      </c>
      <c r="H118" s="68" t="s">
        <v>644</v>
      </c>
      <c r="I118" s="70" t="s">
        <v>644</v>
      </c>
      <c r="J118" s="72" t="s">
        <v>13</v>
      </c>
      <c r="K118" s="72" t="s">
        <v>517</v>
      </c>
      <c r="L118" s="64" t="s">
        <v>11</v>
      </c>
      <c r="M118" s="59" t="s">
        <v>12</v>
      </c>
      <c r="N118" s="65" t="s">
        <v>12</v>
      </c>
      <c r="O118" s="61" t="s">
        <v>659</v>
      </c>
      <c r="P118" s="59" t="s">
        <v>807</v>
      </c>
      <c r="Q118" s="59" t="s">
        <v>805</v>
      </c>
      <c r="R118" s="60" t="s">
        <v>812</v>
      </c>
      <c r="S118" cm="1">
        <f t="array" ref="S118">SUMPRODUCT(--EXACT($O118:$R118,'Network Summary by Partner'!$B$1))</f>
        <v>1</v>
      </c>
      <c r="T118" t="s">
        <v>647</v>
      </c>
    </row>
    <row r="119" spans="1:20" ht="17" customHeight="1" x14ac:dyDescent="0.45">
      <c r="A119" s="83" t="s">
        <v>715</v>
      </c>
      <c r="B119" s="59" t="s">
        <v>138</v>
      </c>
      <c r="C119" s="59" t="s">
        <v>644</v>
      </c>
      <c r="D119" s="59" t="s">
        <v>659</v>
      </c>
      <c r="E119" s="60" t="s">
        <v>47</v>
      </c>
      <c r="F119" s="64" t="s">
        <v>11</v>
      </c>
      <c r="G119" s="65" t="s">
        <v>12</v>
      </c>
      <c r="H119" s="68" t="s">
        <v>644</v>
      </c>
      <c r="I119" s="70" t="s">
        <v>644</v>
      </c>
      <c r="J119" s="72" t="s">
        <v>13</v>
      </c>
      <c r="K119" s="72" t="s">
        <v>517</v>
      </c>
      <c r="L119" s="64" t="s">
        <v>11</v>
      </c>
      <c r="M119" s="59" t="s">
        <v>12</v>
      </c>
      <c r="N119" s="65" t="s">
        <v>12</v>
      </c>
      <c r="O119" s="61" t="s">
        <v>659</v>
      </c>
      <c r="P119" s="59" t="s">
        <v>807</v>
      </c>
      <c r="Q119" s="59" t="s">
        <v>805</v>
      </c>
      <c r="R119" s="60" t="s">
        <v>644</v>
      </c>
      <c r="S119" cm="1">
        <f t="array" ref="S119">SUMPRODUCT(--EXACT($O119:$R119,'Network Summary by Partner'!$B$1))</f>
        <v>1</v>
      </c>
      <c r="T119" t="s">
        <v>647</v>
      </c>
    </row>
    <row r="120" spans="1:20" ht="17" customHeight="1" x14ac:dyDescent="0.45">
      <c r="A120" s="83" t="s">
        <v>331</v>
      </c>
      <c r="B120" s="59" t="s">
        <v>332</v>
      </c>
      <c r="C120" s="59" t="s">
        <v>644</v>
      </c>
      <c r="D120" s="59" t="s">
        <v>659</v>
      </c>
      <c r="E120" s="60" t="s">
        <v>26</v>
      </c>
      <c r="F120" s="64" t="s">
        <v>11</v>
      </c>
      <c r="G120" s="65" t="s">
        <v>11</v>
      </c>
      <c r="H120" s="68" t="s">
        <v>644</v>
      </c>
      <c r="I120" s="70" t="s">
        <v>644</v>
      </c>
      <c r="J120" s="72" t="s">
        <v>13</v>
      </c>
      <c r="K120" s="72" t="s">
        <v>517</v>
      </c>
      <c r="L120" s="64" t="s">
        <v>11</v>
      </c>
      <c r="M120" s="59" t="s">
        <v>11</v>
      </c>
      <c r="N120" s="65" t="s">
        <v>11</v>
      </c>
      <c r="O120" s="61" t="s">
        <v>511</v>
      </c>
      <c r="P120" s="59" t="s">
        <v>659</v>
      </c>
      <c r="Q120" s="59" t="s">
        <v>805</v>
      </c>
      <c r="R120" s="60" t="s">
        <v>812</v>
      </c>
      <c r="S120" cm="1">
        <f t="array" ref="S120">SUMPRODUCT(--EXACT($O120:$R120,'Network Summary by Partner'!$B$1))</f>
        <v>1</v>
      </c>
      <c r="T120" t="s">
        <v>647</v>
      </c>
    </row>
    <row r="121" spans="1:20" ht="17" customHeight="1" x14ac:dyDescent="0.45">
      <c r="A121" s="83" t="s">
        <v>367</v>
      </c>
      <c r="B121" s="59" t="s">
        <v>368</v>
      </c>
      <c r="C121" s="59" t="s">
        <v>644</v>
      </c>
      <c r="D121" s="59" t="s">
        <v>659</v>
      </c>
      <c r="E121" s="60" t="s">
        <v>47</v>
      </c>
      <c r="F121" s="64" t="s">
        <v>11</v>
      </c>
      <c r="G121" s="65" t="s">
        <v>11</v>
      </c>
      <c r="H121" s="68" t="s">
        <v>644</v>
      </c>
      <c r="I121" s="70" t="s">
        <v>644</v>
      </c>
      <c r="J121" s="72" t="s">
        <v>13</v>
      </c>
      <c r="K121" s="72" t="s">
        <v>517</v>
      </c>
      <c r="L121" s="64" t="s">
        <v>11</v>
      </c>
      <c r="M121" s="59" t="s">
        <v>11</v>
      </c>
      <c r="N121" s="65" t="s">
        <v>12</v>
      </c>
      <c r="O121" s="61" t="s">
        <v>659</v>
      </c>
      <c r="P121" s="59" t="s">
        <v>807</v>
      </c>
      <c r="Q121" s="59" t="s">
        <v>805</v>
      </c>
      <c r="R121" s="60" t="s">
        <v>812</v>
      </c>
      <c r="S121" cm="1">
        <f t="array" ref="S121">SUMPRODUCT(--EXACT($O121:$R121,'Network Summary by Partner'!$B$1))</f>
        <v>1</v>
      </c>
      <c r="T121" t="s">
        <v>647</v>
      </c>
    </row>
    <row r="122" spans="1:20" ht="17" customHeight="1" x14ac:dyDescent="0.45">
      <c r="A122" s="83" t="s">
        <v>716</v>
      </c>
      <c r="B122" s="59" t="s">
        <v>339</v>
      </c>
      <c r="C122" s="59" t="s">
        <v>572</v>
      </c>
      <c r="D122" s="59" t="s">
        <v>659</v>
      </c>
      <c r="E122" s="60" t="s">
        <v>47</v>
      </c>
      <c r="F122" s="64" t="s">
        <v>11</v>
      </c>
      <c r="G122" s="65" t="s">
        <v>11</v>
      </c>
      <c r="H122" s="68" t="s">
        <v>644</v>
      </c>
      <c r="I122" s="70" t="s">
        <v>644</v>
      </c>
      <c r="J122" s="72" t="s">
        <v>13</v>
      </c>
      <c r="K122" s="72" t="s">
        <v>517</v>
      </c>
      <c r="L122" s="64" t="s">
        <v>11</v>
      </c>
      <c r="M122" s="59" t="s">
        <v>12</v>
      </c>
      <c r="N122" s="65" t="s">
        <v>12</v>
      </c>
      <c r="O122" s="61" t="s">
        <v>659</v>
      </c>
      <c r="P122" s="59" t="s">
        <v>807</v>
      </c>
      <c r="Q122" s="59" t="s">
        <v>805</v>
      </c>
      <c r="R122" s="60" t="s">
        <v>812</v>
      </c>
      <c r="S122" cm="1">
        <f t="array" ref="S122">SUMPRODUCT(--EXACT($O122:$R122,'Network Summary by Partner'!$B$1))</f>
        <v>1</v>
      </c>
      <c r="T122" t="s">
        <v>647</v>
      </c>
    </row>
    <row r="123" spans="1:20" ht="17" customHeight="1" x14ac:dyDescent="0.45">
      <c r="A123" s="83" t="s">
        <v>717</v>
      </c>
      <c r="B123" s="59" t="s">
        <v>50</v>
      </c>
      <c r="C123" s="59" t="s">
        <v>718</v>
      </c>
      <c r="D123" s="59" t="s">
        <v>659</v>
      </c>
      <c r="E123" s="60" t="s">
        <v>26</v>
      </c>
      <c r="F123" s="64" t="s">
        <v>12</v>
      </c>
      <c r="G123" s="65" t="s">
        <v>11</v>
      </c>
      <c r="H123" s="68" t="s">
        <v>644</v>
      </c>
      <c r="I123" s="70" t="s">
        <v>644</v>
      </c>
      <c r="J123" s="72" t="s">
        <v>13</v>
      </c>
      <c r="K123" s="72" t="s">
        <v>517</v>
      </c>
      <c r="L123" s="64" t="s">
        <v>11</v>
      </c>
      <c r="M123" s="59" t="s">
        <v>12</v>
      </c>
      <c r="N123" s="65" t="s">
        <v>12</v>
      </c>
      <c r="O123" s="61" t="s">
        <v>644</v>
      </c>
      <c r="P123" s="59" t="s">
        <v>644</v>
      </c>
      <c r="Q123" s="59" t="s">
        <v>644</v>
      </c>
      <c r="R123" s="60" t="s">
        <v>812</v>
      </c>
      <c r="S123" cm="1">
        <f t="array" ref="S123">SUMPRODUCT(--EXACT($O123:$R123,'Network Summary by Partner'!$B$1))</f>
        <v>0</v>
      </c>
      <c r="T123" t="s">
        <v>647</v>
      </c>
    </row>
    <row r="124" spans="1:20" ht="17" customHeight="1" x14ac:dyDescent="0.45">
      <c r="A124" s="84" t="s">
        <v>719</v>
      </c>
      <c r="B124" s="59" t="s">
        <v>475</v>
      </c>
      <c r="C124" s="59" t="s">
        <v>644</v>
      </c>
      <c r="D124" s="59" t="s">
        <v>659</v>
      </c>
      <c r="E124" s="60" t="s">
        <v>21</v>
      </c>
      <c r="F124" s="64" t="s">
        <v>11</v>
      </c>
      <c r="G124" s="65" t="s">
        <v>12</v>
      </c>
      <c r="H124" s="68" t="s">
        <v>644</v>
      </c>
      <c r="I124" s="70" t="s">
        <v>644</v>
      </c>
      <c r="J124" s="72" t="s">
        <v>13</v>
      </c>
      <c r="K124" s="72" t="s">
        <v>519</v>
      </c>
      <c r="L124" s="64" t="s">
        <v>11</v>
      </c>
      <c r="M124" s="59" t="s">
        <v>12</v>
      </c>
      <c r="N124" s="65" t="s">
        <v>12</v>
      </c>
      <c r="O124" s="61" t="s">
        <v>659</v>
      </c>
      <c r="P124" s="59" t="s">
        <v>511</v>
      </c>
      <c r="Q124" s="59" t="s">
        <v>805</v>
      </c>
      <c r="R124" s="60" t="s">
        <v>644</v>
      </c>
      <c r="S124" cm="1">
        <f t="array" ref="S124">SUMPRODUCT(--EXACT($O124:$R124,'Network Summary by Partner'!$B$1))</f>
        <v>1</v>
      </c>
      <c r="T124" t="s">
        <v>647</v>
      </c>
    </row>
    <row r="125" spans="1:20" ht="17" customHeight="1" x14ac:dyDescent="0.45">
      <c r="A125" s="83" t="s">
        <v>720</v>
      </c>
      <c r="B125" s="59" t="s">
        <v>476</v>
      </c>
      <c r="C125" s="59" t="s">
        <v>644</v>
      </c>
      <c r="D125" s="59" t="s">
        <v>659</v>
      </c>
      <c r="E125" s="60" t="s">
        <v>21</v>
      </c>
      <c r="F125" s="64" t="s">
        <v>11</v>
      </c>
      <c r="G125" s="65" t="s">
        <v>12</v>
      </c>
      <c r="H125" s="68" t="s">
        <v>644</v>
      </c>
      <c r="I125" s="70" t="s">
        <v>644</v>
      </c>
      <c r="J125" s="72" t="s">
        <v>13</v>
      </c>
      <c r="K125" s="72" t="s">
        <v>519</v>
      </c>
      <c r="L125" s="64" t="s">
        <v>11</v>
      </c>
      <c r="M125" s="59" t="s">
        <v>12</v>
      </c>
      <c r="N125" s="65" t="s">
        <v>12</v>
      </c>
      <c r="O125" s="61" t="s">
        <v>18</v>
      </c>
      <c r="P125" s="59" t="s">
        <v>511</v>
      </c>
      <c r="Q125" s="59" t="s">
        <v>805</v>
      </c>
      <c r="R125" s="60" t="s">
        <v>644</v>
      </c>
      <c r="S125" cm="1">
        <f t="array" ref="S125">SUMPRODUCT(--EXACT($O125:$R125,'Network Summary by Partner'!$B$1))</f>
        <v>1</v>
      </c>
      <c r="T125" t="s">
        <v>647</v>
      </c>
    </row>
    <row r="126" spans="1:20" ht="17" customHeight="1" x14ac:dyDescent="0.45">
      <c r="A126" s="83" t="s">
        <v>721</v>
      </c>
      <c r="B126" s="59" t="s">
        <v>345</v>
      </c>
      <c r="C126" s="59" t="s">
        <v>644</v>
      </c>
      <c r="D126" s="59" t="s">
        <v>659</v>
      </c>
      <c r="E126" s="60" t="s">
        <v>21</v>
      </c>
      <c r="F126" s="64" t="s">
        <v>11</v>
      </c>
      <c r="G126" s="65" t="s">
        <v>12</v>
      </c>
      <c r="H126" s="68" t="s">
        <v>644</v>
      </c>
      <c r="I126" s="70" t="s">
        <v>644</v>
      </c>
      <c r="J126" s="72" t="s">
        <v>13</v>
      </c>
      <c r="K126" s="72" t="s">
        <v>519</v>
      </c>
      <c r="L126" s="64" t="s">
        <v>11</v>
      </c>
      <c r="M126" s="59" t="s">
        <v>12</v>
      </c>
      <c r="N126" s="65" t="s">
        <v>12</v>
      </c>
      <c r="O126" s="61" t="s">
        <v>659</v>
      </c>
      <c r="P126" s="59" t="s">
        <v>511</v>
      </c>
      <c r="Q126" s="59" t="s">
        <v>805</v>
      </c>
      <c r="R126" s="60" t="s">
        <v>644</v>
      </c>
      <c r="S126" cm="1">
        <f t="array" ref="S126">SUMPRODUCT(--EXACT($O126:$R126,'Network Summary by Partner'!$B$1))</f>
        <v>1</v>
      </c>
      <c r="T126" t="s">
        <v>647</v>
      </c>
    </row>
    <row r="127" spans="1:20" ht="17" customHeight="1" x14ac:dyDescent="0.45">
      <c r="A127" s="83" t="s">
        <v>722</v>
      </c>
      <c r="B127" s="59" t="s">
        <v>89</v>
      </c>
      <c r="C127" s="59" t="s">
        <v>644</v>
      </c>
      <c r="D127" s="59" t="s">
        <v>659</v>
      </c>
      <c r="E127" s="60" t="s">
        <v>10</v>
      </c>
      <c r="F127" s="64" t="s">
        <v>11</v>
      </c>
      <c r="G127" s="65" t="s">
        <v>11</v>
      </c>
      <c r="H127" s="68" t="s">
        <v>644</v>
      </c>
      <c r="I127" s="70" t="s">
        <v>644</v>
      </c>
      <c r="J127" s="72" t="s">
        <v>13</v>
      </c>
      <c r="K127" s="72" t="s">
        <v>517</v>
      </c>
      <c r="L127" s="64" t="s">
        <v>11</v>
      </c>
      <c r="M127" s="59" t="s">
        <v>12</v>
      </c>
      <c r="N127" s="65" t="s">
        <v>12</v>
      </c>
      <c r="O127" s="61" t="s">
        <v>659</v>
      </c>
      <c r="P127" s="59" t="s">
        <v>804</v>
      </c>
      <c r="Q127" s="59" t="s">
        <v>805</v>
      </c>
      <c r="R127" s="60" t="s">
        <v>812</v>
      </c>
      <c r="S127" cm="1">
        <f t="array" ref="S127">SUMPRODUCT(--EXACT($O127:$R127,'Network Summary by Partner'!$B$1))</f>
        <v>1</v>
      </c>
      <c r="T127" t="s">
        <v>647</v>
      </c>
    </row>
    <row r="128" spans="1:20" ht="17" customHeight="1" x14ac:dyDescent="0.45">
      <c r="A128" s="83" t="s">
        <v>723</v>
      </c>
      <c r="B128" s="59" t="s">
        <v>334</v>
      </c>
      <c r="C128" s="59" t="s">
        <v>644</v>
      </c>
      <c r="D128" s="59" t="s">
        <v>659</v>
      </c>
      <c r="E128" s="60" t="s">
        <v>47</v>
      </c>
      <c r="F128" s="64" t="s">
        <v>11</v>
      </c>
      <c r="G128" s="65" t="s">
        <v>12</v>
      </c>
      <c r="H128" s="68" t="s">
        <v>644</v>
      </c>
      <c r="I128" s="70" t="s">
        <v>644</v>
      </c>
      <c r="J128" s="72" t="s">
        <v>13</v>
      </c>
      <c r="K128" s="72" t="s">
        <v>517</v>
      </c>
      <c r="L128" s="64" t="s">
        <v>11</v>
      </c>
      <c r="M128" s="59" t="s">
        <v>12</v>
      </c>
      <c r="N128" s="65" t="s">
        <v>12</v>
      </c>
      <c r="O128" s="61" t="s">
        <v>659</v>
      </c>
      <c r="P128" s="59" t="s">
        <v>807</v>
      </c>
      <c r="Q128" s="59" t="s">
        <v>805</v>
      </c>
      <c r="R128" s="60" t="s">
        <v>644</v>
      </c>
      <c r="S128" cm="1">
        <f t="array" ref="S128">SUMPRODUCT(--EXACT($O128:$R128,'Network Summary by Partner'!$B$1))</f>
        <v>1</v>
      </c>
      <c r="T128" t="s">
        <v>647</v>
      </c>
    </row>
    <row r="129" spans="1:20" ht="17" customHeight="1" x14ac:dyDescent="0.45">
      <c r="A129" s="83" t="s">
        <v>724</v>
      </c>
      <c r="B129" s="59" t="s">
        <v>544</v>
      </c>
      <c r="C129" s="59" t="s">
        <v>644</v>
      </c>
      <c r="D129" s="59" t="s">
        <v>659</v>
      </c>
      <c r="E129" s="60" t="s">
        <v>47</v>
      </c>
      <c r="F129" s="64" t="s">
        <v>11</v>
      </c>
      <c r="G129" s="65" t="s">
        <v>11</v>
      </c>
      <c r="H129" s="68" t="s">
        <v>644</v>
      </c>
      <c r="I129" s="70" t="s">
        <v>644</v>
      </c>
      <c r="J129" s="72" t="s">
        <v>13</v>
      </c>
      <c r="K129" s="72" t="s">
        <v>517</v>
      </c>
      <c r="L129" s="64" t="s">
        <v>11</v>
      </c>
      <c r="M129" s="59" t="s">
        <v>11</v>
      </c>
      <c r="N129" s="65" t="s">
        <v>12</v>
      </c>
      <c r="O129" s="61" t="s">
        <v>659</v>
      </c>
      <c r="P129" s="59" t="s">
        <v>807</v>
      </c>
      <c r="Q129" s="59" t="s">
        <v>805</v>
      </c>
      <c r="R129" s="60" t="s">
        <v>812</v>
      </c>
      <c r="S129" cm="1">
        <f t="array" ref="S129">SUMPRODUCT(--EXACT($O129:$R129,'Network Summary by Partner'!$B$1))</f>
        <v>1</v>
      </c>
      <c r="T129" t="s">
        <v>647</v>
      </c>
    </row>
    <row r="130" spans="1:20" ht="17" customHeight="1" x14ac:dyDescent="0.45">
      <c r="A130" s="83" t="s">
        <v>348</v>
      </c>
      <c r="B130" s="59" t="s">
        <v>349</v>
      </c>
      <c r="C130" s="59" t="s">
        <v>644</v>
      </c>
      <c r="D130" s="59" t="s">
        <v>659</v>
      </c>
      <c r="E130" s="60" t="s">
        <v>235</v>
      </c>
      <c r="F130" s="64" t="s">
        <v>11</v>
      </c>
      <c r="G130" s="65" t="s">
        <v>11</v>
      </c>
      <c r="H130" s="68" t="s">
        <v>644</v>
      </c>
      <c r="I130" s="70" t="s">
        <v>644</v>
      </c>
      <c r="J130" s="72" t="s">
        <v>13</v>
      </c>
      <c r="K130" s="72" t="s">
        <v>517</v>
      </c>
      <c r="L130" s="64" t="s">
        <v>11</v>
      </c>
      <c r="M130" s="59" t="s">
        <v>12</v>
      </c>
      <c r="N130" s="65" t="s">
        <v>12</v>
      </c>
      <c r="O130" s="61" t="s">
        <v>659</v>
      </c>
      <c r="P130" s="59" t="s">
        <v>807</v>
      </c>
      <c r="Q130" s="59" t="s">
        <v>805</v>
      </c>
      <c r="R130" s="60" t="s">
        <v>812</v>
      </c>
      <c r="S130" cm="1">
        <f t="array" ref="S130">SUMPRODUCT(--EXACT($O130:$R130,'Network Summary by Partner'!$B$1))</f>
        <v>1</v>
      </c>
      <c r="T130" t="s">
        <v>647</v>
      </c>
    </row>
    <row r="131" spans="1:20" ht="17" customHeight="1" x14ac:dyDescent="0.45">
      <c r="A131" s="82" t="s">
        <v>725</v>
      </c>
      <c r="B131" s="59" t="s">
        <v>359</v>
      </c>
      <c r="C131" s="59" t="s">
        <v>644</v>
      </c>
      <c r="D131" s="59" t="s">
        <v>659</v>
      </c>
      <c r="E131" s="60" t="s">
        <v>47</v>
      </c>
      <c r="F131" s="64" t="s">
        <v>11</v>
      </c>
      <c r="G131" s="65" t="s">
        <v>11</v>
      </c>
      <c r="H131" s="68" t="s">
        <v>644</v>
      </c>
      <c r="I131" s="70" t="s">
        <v>644</v>
      </c>
      <c r="J131" s="72" t="s">
        <v>13</v>
      </c>
      <c r="K131" s="72" t="s">
        <v>517</v>
      </c>
      <c r="L131" s="64" t="s">
        <v>11</v>
      </c>
      <c r="M131" s="59" t="s">
        <v>12</v>
      </c>
      <c r="N131" s="65" t="s">
        <v>12</v>
      </c>
      <c r="O131" s="61" t="s">
        <v>659</v>
      </c>
      <c r="P131" s="59" t="s">
        <v>807</v>
      </c>
      <c r="Q131" s="59" t="s">
        <v>805</v>
      </c>
      <c r="R131" s="60" t="s">
        <v>812</v>
      </c>
      <c r="S131" cm="1">
        <f t="array" ref="S131">SUMPRODUCT(--EXACT($O131:$R131,'Network Summary by Partner'!$B$1))</f>
        <v>1</v>
      </c>
      <c r="T131" t="s">
        <v>647</v>
      </c>
    </row>
    <row r="132" spans="1:20" ht="17" customHeight="1" x14ac:dyDescent="0.45">
      <c r="A132" s="83" t="s">
        <v>726</v>
      </c>
      <c r="B132" s="59" t="s">
        <v>194</v>
      </c>
      <c r="C132" s="59" t="s">
        <v>644</v>
      </c>
      <c r="D132" s="59" t="s">
        <v>659</v>
      </c>
      <c r="E132" s="60" t="s">
        <v>47</v>
      </c>
      <c r="F132" s="64" t="s">
        <v>11</v>
      </c>
      <c r="G132" s="65" t="s">
        <v>11</v>
      </c>
      <c r="H132" s="68" t="s">
        <v>644</v>
      </c>
      <c r="I132" s="70" t="s">
        <v>644</v>
      </c>
      <c r="J132" s="72" t="s">
        <v>13</v>
      </c>
      <c r="K132" s="72" t="s">
        <v>517</v>
      </c>
      <c r="L132" s="64" t="s">
        <v>11</v>
      </c>
      <c r="M132" s="59" t="s">
        <v>12</v>
      </c>
      <c r="N132" s="65" t="s">
        <v>12</v>
      </c>
      <c r="O132" s="61" t="s">
        <v>659</v>
      </c>
      <c r="P132" s="59" t="s">
        <v>807</v>
      </c>
      <c r="Q132" s="59" t="s">
        <v>805</v>
      </c>
      <c r="R132" s="60" t="s">
        <v>812</v>
      </c>
      <c r="S132" cm="1">
        <f t="array" ref="S132">SUMPRODUCT(--EXACT($O132:$R132,'Network Summary by Partner'!$B$1))</f>
        <v>1</v>
      </c>
      <c r="T132" t="s">
        <v>647</v>
      </c>
    </row>
    <row r="133" spans="1:20" ht="17" customHeight="1" x14ac:dyDescent="0.45">
      <c r="A133" s="83" t="s">
        <v>573</v>
      </c>
      <c r="B133" s="59" t="s">
        <v>376</v>
      </c>
      <c r="C133" s="59" t="s">
        <v>644</v>
      </c>
      <c r="D133" s="59" t="s">
        <v>659</v>
      </c>
      <c r="E133" s="60" t="s">
        <v>47</v>
      </c>
      <c r="F133" s="64" t="s">
        <v>11</v>
      </c>
      <c r="G133" s="65" t="s">
        <v>11</v>
      </c>
      <c r="H133" s="68" t="s">
        <v>644</v>
      </c>
      <c r="I133" s="70" t="s">
        <v>644</v>
      </c>
      <c r="J133" s="72" t="s">
        <v>13</v>
      </c>
      <c r="K133" s="72" t="s">
        <v>517</v>
      </c>
      <c r="L133" s="64" t="s">
        <v>11</v>
      </c>
      <c r="M133" s="59" t="s">
        <v>12</v>
      </c>
      <c r="N133" s="65" t="s">
        <v>12</v>
      </c>
      <c r="O133" s="61" t="s">
        <v>659</v>
      </c>
      <c r="P133" s="59" t="s">
        <v>807</v>
      </c>
      <c r="Q133" s="59" t="s">
        <v>805</v>
      </c>
      <c r="R133" s="60" t="s">
        <v>812</v>
      </c>
      <c r="S133" cm="1">
        <f t="array" ref="S133">SUMPRODUCT(--EXACT($O133:$R133,'Network Summary by Partner'!$B$1))</f>
        <v>1</v>
      </c>
      <c r="T133" t="s">
        <v>647</v>
      </c>
    </row>
    <row r="134" spans="1:20" ht="17" customHeight="1" x14ac:dyDescent="0.45">
      <c r="A134" s="83" t="s">
        <v>727</v>
      </c>
      <c r="B134" s="59" t="s">
        <v>346</v>
      </c>
      <c r="C134" s="59" t="s">
        <v>644</v>
      </c>
      <c r="D134" s="59" t="s">
        <v>659</v>
      </c>
      <c r="E134" s="60" t="s">
        <v>43</v>
      </c>
      <c r="F134" s="64" t="s">
        <v>11</v>
      </c>
      <c r="G134" s="65" t="s">
        <v>11</v>
      </c>
      <c r="H134" s="68" t="s">
        <v>644</v>
      </c>
      <c r="I134" s="70" t="s">
        <v>644</v>
      </c>
      <c r="J134" s="72" t="s">
        <v>13</v>
      </c>
      <c r="K134" s="72" t="s">
        <v>517</v>
      </c>
      <c r="L134" s="64" t="s">
        <v>11</v>
      </c>
      <c r="M134" s="59" t="s">
        <v>11</v>
      </c>
      <c r="N134" s="65" t="s">
        <v>11</v>
      </c>
      <c r="O134" s="61" t="s">
        <v>659</v>
      </c>
      <c r="P134" s="59" t="s">
        <v>808</v>
      </c>
      <c r="Q134" s="59" t="s">
        <v>805</v>
      </c>
      <c r="R134" s="60" t="s">
        <v>812</v>
      </c>
      <c r="S134" cm="1">
        <f t="array" ref="S134">SUMPRODUCT(--EXACT($O134:$R134,'Network Summary by Partner'!$B$1))</f>
        <v>1</v>
      </c>
      <c r="T134" t="s">
        <v>647</v>
      </c>
    </row>
    <row r="135" spans="1:20" ht="17" customHeight="1" x14ac:dyDescent="0.45">
      <c r="A135" s="83" t="s">
        <v>728</v>
      </c>
      <c r="B135" s="59" t="s">
        <v>53</v>
      </c>
      <c r="C135" s="59" t="s">
        <v>644</v>
      </c>
      <c r="D135" s="59" t="s">
        <v>659</v>
      </c>
      <c r="E135" s="60" t="s">
        <v>54</v>
      </c>
      <c r="F135" s="64" t="s">
        <v>11</v>
      </c>
      <c r="G135" s="65" t="s">
        <v>11</v>
      </c>
      <c r="H135" s="68" t="s">
        <v>644</v>
      </c>
      <c r="I135" s="70" t="s">
        <v>644</v>
      </c>
      <c r="J135" s="72" t="s">
        <v>13</v>
      </c>
      <c r="K135" s="72" t="s">
        <v>517</v>
      </c>
      <c r="L135" s="64" t="s">
        <v>11</v>
      </c>
      <c r="M135" s="59" t="s">
        <v>11</v>
      </c>
      <c r="N135" s="65" t="s">
        <v>12</v>
      </c>
      <c r="O135" s="61" t="s">
        <v>804</v>
      </c>
      <c r="P135" s="59" t="s">
        <v>659</v>
      </c>
      <c r="Q135" s="59" t="s">
        <v>805</v>
      </c>
      <c r="R135" s="60" t="s">
        <v>812</v>
      </c>
      <c r="S135" cm="1">
        <f t="array" ref="S135">SUMPRODUCT(--EXACT($O135:$R135,'Network Summary by Partner'!$B$1))</f>
        <v>1</v>
      </c>
      <c r="T135" t="s">
        <v>647</v>
      </c>
    </row>
    <row r="136" spans="1:20" ht="17" customHeight="1" x14ac:dyDescent="0.45">
      <c r="A136" s="83" t="s">
        <v>729</v>
      </c>
      <c r="B136" s="59" t="s">
        <v>284</v>
      </c>
      <c r="C136" s="59" t="s">
        <v>236</v>
      </c>
      <c r="D136" s="59" t="s">
        <v>659</v>
      </c>
      <c r="E136" s="60" t="s">
        <v>43</v>
      </c>
      <c r="F136" s="64" t="s">
        <v>12</v>
      </c>
      <c r="G136" s="65" t="s">
        <v>11</v>
      </c>
      <c r="H136" s="68" t="s">
        <v>644</v>
      </c>
      <c r="I136" s="70" t="s">
        <v>644</v>
      </c>
      <c r="J136" s="72" t="s">
        <v>13</v>
      </c>
      <c r="K136" s="72" t="s">
        <v>517</v>
      </c>
      <c r="L136" s="64" t="s">
        <v>11</v>
      </c>
      <c r="M136" s="59" t="s">
        <v>11</v>
      </c>
      <c r="N136" s="65" t="s">
        <v>11</v>
      </c>
      <c r="O136" s="61" t="s">
        <v>644</v>
      </c>
      <c r="P136" s="59" t="s">
        <v>644</v>
      </c>
      <c r="Q136" s="59" t="s">
        <v>644</v>
      </c>
      <c r="R136" s="60" t="s">
        <v>812</v>
      </c>
      <c r="S136" cm="1">
        <f t="array" ref="S136">SUMPRODUCT(--EXACT($O136:$R136,'Network Summary by Partner'!$B$1))</f>
        <v>0</v>
      </c>
      <c r="T136" t="s">
        <v>647</v>
      </c>
    </row>
    <row r="137" spans="1:20" ht="17" customHeight="1" x14ac:dyDescent="0.45">
      <c r="A137" s="83" t="s">
        <v>730</v>
      </c>
      <c r="B137" s="59" t="s">
        <v>398</v>
      </c>
      <c r="C137" s="59" t="s">
        <v>644</v>
      </c>
      <c r="D137" s="59" t="s">
        <v>659</v>
      </c>
      <c r="E137" s="60" t="s">
        <v>21</v>
      </c>
      <c r="F137" s="64" t="s">
        <v>12</v>
      </c>
      <c r="G137" s="65" t="s">
        <v>11</v>
      </c>
      <c r="H137" s="68" t="s">
        <v>644</v>
      </c>
      <c r="I137" s="70" t="s">
        <v>644</v>
      </c>
      <c r="J137" s="72" t="s">
        <v>13</v>
      </c>
      <c r="K137" s="72" t="s">
        <v>519</v>
      </c>
      <c r="L137" s="64" t="s">
        <v>11</v>
      </c>
      <c r="M137" s="59" t="s">
        <v>11</v>
      </c>
      <c r="N137" s="65" t="s">
        <v>12</v>
      </c>
      <c r="O137" s="61" t="s">
        <v>644</v>
      </c>
      <c r="P137" s="59" t="s">
        <v>644</v>
      </c>
      <c r="Q137" s="59" t="s">
        <v>644</v>
      </c>
      <c r="R137" s="60" t="s">
        <v>812</v>
      </c>
      <c r="S137" cm="1">
        <f t="array" ref="S137">SUMPRODUCT(--EXACT($O137:$R137,'Network Summary by Partner'!$B$1))</f>
        <v>0</v>
      </c>
      <c r="T137" t="s">
        <v>647</v>
      </c>
    </row>
    <row r="138" spans="1:20" ht="17" customHeight="1" x14ac:dyDescent="0.45">
      <c r="A138" s="83" t="s">
        <v>731</v>
      </c>
      <c r="B138" s="59" t="s">
        <v>492</v>
      </c>
      <c r="C138" s="59" t="s">
        <v>574</v>
      </c>
      <c r="D138" s="59" t="s">
        <v>659</v>
      </c>
      <c r="E138" s="60" t="s">
        <v>21</v>
      </c>
      <c r="F138" s="64" t="s">
        <v>12</v>
      </c>
      <c r="G138" s="65" t="s">
        <v>11</v>
      </c>
      <c r="H138" s="68" t="s">
        <v>644</v>
      </c>
      <c r="I138" s="70" t="s">
        <v>644</v>
      </c>
      <c r="J138" s="72" t="s">
        <v>13</v>
      </c>
      <c r="K138" s="72" t="s">
        <v>519</v>
      </c>
      <c r="L138" s="64" t="s">
        <v>11</v>
      </c>
      <c r="M138" s="59" t="s">
        <v>11</v>
      </c>
      <c r="N138" s="65" t="s">
        <v>12</v>
      </c>
      <c r="O138" s="61" t="s">
        <v>644</v>
      </c>
      <c r="P138" s="59" t="s">
        <v>644</v>
      </c>
      <c r="Q138" s="59" t="s">
        <v>644</v>
      </c>
      <c r="R138" s="60" t="s">
        <v>812</v>
      </c>
      <c r="S138" cm="1">
        <f t="array" ref="S138">SUMPRODUCT(--EXACT($O138:$R138,'Network Summary by Partner'!$B$1))</f>
        <v>0</v>
      </c>
      <c r="T138" t="s">
        <v>647</v>
      </c>
    </row>
    <row r="139" spans="1:20" ht="17" customHeight="1" x14ac:dyDescent="0.45">
      <c r="A139" s="84" t="s">
        <v>266</v>
      </c>
      <c r="B139" s="59" t="s">
        <v>267</v>
      </c>
      <c r="C139" s="59" t="s">
        <v>644</v>
      </c>
      <c r="D139" s="59" t="s">
        <v>659</v>
      </c>
      <c r="E139" s="60" t="s">
        <v>47</v>
      </c>
      <c r="F139" s="64" t="s">
        <v>11</v>
      </c>
      <c r="G139" s="65" t="s">
        <v>11</v>
      </c>
      <c r="H139" s="68">
        <v>46176</v>
      </c>
      <c r="I139" s="70">
        <v>46206</v>
      </c>
      <c r="J139" s="72" t="s">
        <v>65</v>
      </c>
      <c r="K139" s="72" t="s">
        <v>517</v>
      </c>
      <c r="L139" s="64" t="s">
        <v>11</v>
      </c>
      <c r="M139" s="59" t="s">
        <v>12</v>
      </c>
      <c r="N139" s="65" t="s">
        <v>12</v>
      </c>
      <c r="O139" s="61" t="s">
        <v>659</v>
      </c>
      <c r="P139" s="59" t="s">
        <v>807</v>
      </c>
      <c r="Q139" s="59" t="s">
        <v>805</v>
      </c>
      <c r="R139" s="60" t="s">
        <v>812</v>
      </c>
      <c r="S139" cm="1">
        <f t="array" ref="S139">SUMPRODUCT(--EXACT($O139:$R139,'Network Summary by Partner'!$B$1))</f>
        <v>1</v>
      </c>
      <c r="T139" t="s">
        <v>647</v>
      </c>
    </row>
    <row r="140" spans="1:20" ht="17" customHeight="1" x14ac:dyDescent="0.45">
      <c r="A140" s="83" t="s">
        <v>396</v>
      </c>
      <c r="B140" s="59" t="s">
        <v>397</v>
      </c>
      <c r="C140" s="59" t="s">
        <v>644</v>
      </c>
      <c r="D140" s="59" t="s">
        <v>659</v>
      </c>
      <c r="E140" s="60" t="s">
        <v>47</v>
      </c>
      <c r="F140" s="64" t="s">
        <v>11</v>
      </c>
      <c r="G140" s="65" t="s">
        <v>12</v>
      </c>
      <c r="H140" s="68" t="s">
        <v>644</v>
      </c>
      <c r="I140" s="70" t="s">
        <v>644</v>
      </c>
      <c r="J140" s="72" t="s">
        <v>13</v>
      </c>
      <c r="K140" s="72" t="s">
        <v>517</v>
      </c>
      <c r="L140" s="64" t="s">
        <v>11</v>
      </c>
      <c r="M140" s="59" t="s">
        <v>12</v>
      </c>
      <c r="N140" s="65" t="s">
        <v>12</v>
      </c>
      <c r="O140" s="61" t="s">
        <v>659</v>
      </c>
      <c r="P140" s="59" t="s">
        <v>807</v>
      </c>
      <c r="Q140" s="59" t="s">
        <v>805</v>
      </c>
      <c r="R140" s="60" t="s">
        <v>644</v>
      </c>
      <c r="S140" cm="1">
        <f t="array" ref="S140">SUMPRODUCT(--EXACT($O140:$R140,'Network Summary by Partner'!$B$1))</f>
        <v>1</v>
      </c>
      <c r="T140" t="s">
        <v>647</v>
      </c>
    </row>
    <row r="141" spans="1:20" ht="17" customHeight="1" x14ac:dyDescent="0.45">
      <c r="A141" s="83" t="s">
        <v>732</v>
      </c>
      <c r="B141" s="59" t="s">
        <v>455</v>
      </c>
      <c r="C141" s="59" t="s">
        <v>644</v>
      </c>
      <c r="D141" s="59" t="s">
        <v>659</v>
      </c>
      <c r="E141" s="60" t="s">
        <v>21</v>
      </c>
      <c r="F141" s="64" t="s">
        <v>11</v>
      </c>
      <c r="G141" s="65" t="s">
        <v>11</v>
      </c>
      <c r="H141" s="68" t="s">
        <v>644</v>
      </c>
      <c r="I141" s="70" t="s">
        <v>644</v>
      </c>
      <c r="J141" s="72" t="s">
        <v>13</v>
      </c>
      <c r="K141" s="72" t="s">
        <v>519</v>
      </c>
      <c r="L141" s="64" t="s">
        <v>11</v>
      </c>
      <c r="M141" s="59" t="s">
        <v>11</v>
      </c>
      <c r="N141" s="65" t="s">
        <v>11</v>
      </c>
      <c r="O141" s="61" t="s">
        <v>659</v>
      </c>
      <c r="P141" s="59" t="s">
        <v>511</v>
      </c>
      <c r="Q141" s="59" t="s">
        <v>805</v>
      </c>
      <c r="R141" s="60" t="s">
        <v>812</v>
      </c>
      <c r="S141" cm="1">
        <f t="array" ref="S141">SUMPRODUCT(--EXACT($O141:$R141,'Network Summary by Partner'!$B$1))</f>
        <v>1</v>
      </c>
      <c r="T141" t="s">
        <v>647</v>
      </c>
    </row>
    <row r="142" spans="1:20" ht="17" customHeight="1" x14ac:dyDescent="0.45">
      <c r="A142" s="83" t="s">
        <v>457</v>
      </c>
      <c r="B142" s="59" t="s">
        <v>458</v>
      </c>
      <c r="C142" s="59" t="s">
        <v>644</v>
      </c>
      <c r="D142" s="59" t="s">
        <v>659</v>
      </c>
      <c r="E142" s="60" t="s">
        <v>21</v>
      </c>
      <c r="F142" s="64" t="s">
        <v>11</v>
      </c>
      <c r="G142" s="65" t="s">
        <v>11</v>
      </c>
      <c r="H142" s="68" t="s">
        <v>644</v>
      </c>
      <c r="I142" s="70" t="s">
        <v>644</v>
      </c>
      <c r="J142" s="72" t="s">
        <v>13</v>
      </c>
      <c r="K142" s="72" t="s">
        <v>519</v>
      </c>
      <c r="L142" s="64" t="s">
        <v>11</v>
      </c>
      <c r="M142" s="59" t="s">
        <v>12</v>
      </c>
      <c r="N142" s="65" t="s">
        <v>12</v>
      </c>
      <c r="O142" s="61" t="s">
        <v>659</v>
      </c>
      <c r="P142" s="59" t="s">
        <v>511</v>
      </c>
      <c r="Q142" s="59" t="s">
        <v>805</v>
      </c>
      <c r="R142" s="60" t="s">
        <v>812</v>
      </c>
      <c r="S142" cm="1">
        <f t="array" ref="S142">SUMPRODUCT(--EXACT($O142:$R142,'Network Summary by Partner'!$B$1))</f>
        <v>1</v>
      </c>
      <c r="T142" t="s">
        <v>647</v>
      </c>
    </row>
    <row r="143" spans="1:20" ht="17" customHeight="1" x14ac:dyDescent="0.45">
      <c r="A143" s="83" t="s">
        <v>459</v>
      </c>
      <c r="B143" s="59" t="s">
        <v>460</v>
      </c>
      <c r="C143" s="59" t="s">
        <v>644</v>
      </c>
      <c r="D143" s="59" t="s">
        <v>659</v>
      </c>
      <c r="E143" s="60" t="s">
        <v>21</v>
      </c>
      <c r="F143" s="64" t="s">
        <v>11</v>
      </c>
      <c r="G143" s="65" t="s">
        <v>11</v>
      </c>
      <c r="H143" s="68" t="s">
        <v>644</v>
      </c>
      <c r="I143" s="70" t="s">
        <v>644</v>
      </c>
      <c r="J143" s="72" t="s">
        <v>13</v>
      </c>
      <c r="K143" s="72" t="s">
        <v>519</v>
      </c>
      <c r="L143" s="64" t="s">
        <v>11</v>
      </c>
      <c r="M143" s="59" t="s">
        <v>12</v>
      </c>
      <c r="N143" s="65" t="s">
        <v>12</v>
      </c>
      <c r="O143" s="61" t="s">
        <v>659</v>
      </c>
      <c r="P143" s="59" t="s">
        <v>511</v>
      </c>
      <c r="Q143" s="59" t="s">
        <v>805</v>
      </c>
      <c r="R143" s="60" t="s">
        <v>812</v>
      </c>
      <c r="S143" cm="1">
        <f t="array" ref="S143">SUMPRODUCT(--EXACT($O143:$R143,'Network Summary by Partner'!$B$1))</f>
        <v>1</v>
      </c>
      <c r="T143" t="s">
        <v>647</v>
      </c>
    </row>
    <row r="144" spans="1:20" ht="17" customHeight="1" x14ac:dyDescent="0.45">
      <c r="A144" s="83" t="s">
        <v>733</v>
      </c>
      <c r="B144" s="59" t="s">
        <v>390</v>
      </c>
      <c r="C144" s="59" t="s">
        <v>575</v>
      </c>
      <c r="D144" s="59" t="s">
        <v>659</v>
      </c>
      <c r="E144" s="60" t="s">
        <v>21</v>
      </c>
      <c r="F144" s="64" t="s">
        <v>11</v>
      </c>
      <c r="G144" s="65" t="s">
        <v>11</v>
      </c>
      <c r="H144" s="68" t="s">
        <v>644</v>
      </c>
      <c r="I144" s="70" t="s">
        <v>644</v>
      </c>
      <c r="J144" s="72" t="s">
        <v>13</v>
      </c>
      <c r="K144" s="72" t="s">
        <v>519</v>
      </c>
      <c r="L144" s="64" t="s">
        <v>11</v>
      </c>
      <c r="M144" s="59" t="s">
        <v>12</v>
      </c>
      <c r="N144" s="65" t="s">
        <v>12</v>
      </c>
      <c r="O144" s="61" t="s">
        <v>659</v>
      </c>
      <c r="P144" s="59" t="s">
        <v>511</v>
      </c>
      <c r="Q144" s="59" t="s">
        <v>805</v>
      </c>
      <c r="R144" s="60" t="s">
        <v>812</v>
      </c>
      <c r="S144" cm="1">
        <f t="array" ref="S144">SUMPRODUCT(--EXACT($O144:$R144,'Network Summary by Partner'!$B$1))</f>
        <v>1</v>
      </c>
      <c r="T144" t="s">
        <v>647</v>
      </c>
    </row>
    <row r="145" spans="1:20" ht="17" customHeight="1" x14ac:dyDescent="0.45">
      <c r="A145" s="83" t="s">
        <v>734</v>
      </c>
      <c r="B145" s="59" t="s">
        <v>413</v>
      </c>
      <c r="C145" s="59" t="s">
        <v>735</v>
      </c>
      <c r="D145" s="59" t="s">
        <v>659</v>
      </c>
      <c r="E145" s="60" t="s">
        <v>21</v>
      </c>
      <c r="F145" s="64" t="s">
        <v>11</v>
      </c>
      <c r="G145" s="65" t="s">
        <v>11</v>
      </c>
      <c r="H145" s="68" t="s">
        <v>644</v>
      </c>
      <c r="I145" s="70" t="s">
        <v>644</v>
      </c>
      <c r="J145" s="72" t="s">
        <v>13</v>
      </c>
      <c r="K145" s="72" t="s">
        <v>519</v>
      </c>
      <c r="L145" s="64" t="s">
        <v>11</v>
      </c>
      <c r="M145" s="59" t="s">
        <v>11</v>
      </c>
      <c r="N145" s="65" t="s">
        <v>11</v>
      </c>
      <c r="O145" s="61" t="s">
        <v>511</v>
      </c>
      <c r="P145" s="59" t="s">
        <v>659</v>
      </c>
      <c r="Q145" s="59" t="s">
        <v>805</v>
      </c>
      <c r="R145" s="60" t="s">
        <v>812</v>
      </c>
      <c r="S145" cm="1">
        <f t="array" ref="S145">SUMPRODUCT(--EXACT($O145:$R145,'Network Summary by Partner'!$B$1))</f>
        <v>1</v>
      </c>
      <c r="T145" t="s">
        <v>647</v>
      </c>
    </row>
    <row r="146" spans="1:20" ht="17" customHeight="1" x14ac:dyDescent="0.45">
      <c r="A146" s="83" t="s">
        <v>405</v>
      </c>
      <c r="B146" s="59" t="s">
        <v>406</v>
      </c>
      <c r="C146" s="59" t="s">
        <v>644</v>
      </c>
      <c r="D146" s="59" t="s">
        <v>659</v>
      </c>
      <c r="E146" s="60" t="s">
        <v>47</v>
      </c>
      <c r="F146" s="64" t="s">
        <v>11</v>
      </c>
      <c r="G146" s="65" t="s">
        <v>11</v>
      </c>
      <c r="H146" s="68" t="s">
        <v>644</v>
      </c>
      <c r="I146" s="70" t="s">
        <v>644</v>
      </c>
      <c r="J146" s="72" t="s">
        <v>13</v>
      </c>
      <c r="K146" s="72" t="s">
        <v>517</v>
      </c>
      <c r="L146" s="64" t="s">
        <v>11</v>
      </c>
      <c r="M146" s="59" t="s">
        <v>12</v>
      </c>
      <c r="N146" s="65" t="s">
        <v>12</v>
      </c>
      <c r="O146" s="61" t="s">
        <v>659</v>
      </c>
      <c r="P146" s="59" t="s">
        <v>807</v>
      </c>
      <c r="Q146" s="59" t="s">
        <v>805</v>
      </c>
      <c r="R146" s="60" t="s">
        <v>812</v>
      </c>
      <c r="S146" cm="1">
        <f t="array" ref="S146">SUMPRODUCT(--EXACT($O146:$R146,'Network Summary by Partner'!$B$1))</f>
        <v>1</v>
      </c>
      <c r="T146" t="s">
        <v>647</v>
      </c>
    </row>
    <row r="147" spans="1:20" ht="17" customHeight="1" x14ac:dyDescent="0.45">
      <c r="A147" s="83" t="s">
        <v>736</v>
      </c>
      <c r="B147" s="59" t="s">
        <v>408</v>
      </c>
      <c r="C147" s="59" t="s">
        <v>644</v>
      </c>
      <c r="D147" s="59" t="s">
        <v>659</v>
      </c>
      <c r="E147" s="60" t="s">
        <v>47</v>
      </c>
      <c r="F147" s="64" t="s">
        <v>11</v>
      </c>
      <c r="G147" s="65" t="s">
        <v>11</v>
      </c>
      <c r="H147" s="68" t="s">
        <v>644</v>
      </c>
      <c r="I147" s="70" t="s">
        <v>644</v>
      </c>
      <c r="J147" s="72" t="s">
        <v>13</v>
      </c>
      <c r="K147" s="72" t="s">
        <v>517</v>
      </c>
      <c r="L147" s="64" t="s">
        <v>11</v>
      </c>
      <c r="M147" s="59" t="s">
        <v>11</v>
      </c>
      <c r="N147" s="65" t="s">
        <v>12</v>
      </c>
      <c r="O147" s="61" t="s">
        <v>659</v>
      </c>
      <c r="P147" s="59" t="s">
        <v>807</v>
      </c>
      <c r="Q147" s="59" t="s">
        <v>805</v>
      </c>
      <c r="R147" s="60" t="s">
        <v>812</v>
      </c>
      <c r="S147" cm="1">
        <f t="array" ref="S147">SUMPRODUCT(--EXACT($O147:$R147,'Network Summary by Partner'!$B$1))</f>
        <v>1</v>
      </c>
      <c r="T147" t="s">
        <v>647</v>
      </c>
    </row>
    <row r="148" spans="1:20" ht="17" customHeight="1" x14ac:dyDescent="0.45">
      <c r="A148" s="83" t="s">
        <v>737</v>
      </c>
      <c r="B148" s="59" t="s">
        <v>412</v>
      </c>
      <c r="C148" s="59" t="s">
        <v>644</v>
      </c>
      <c r="D148" s="59" t="s">
        <v>659</v>
      </c>
      <c r="E148" s="60" t="s">
        <v>47</v>
      </c>
      <c r="F148" s="64" t="s">
        <v>11</v>
      </c>
      <c r="G148" s="65" t="s">
        <v>12</v>
      </c>
      <c r="H148" s="68" t="s">
        <v>644</v>
      </c>
      <c r="I148" s="70" t="s">
        <v>644</v>
      </c>
      <c r="J148" s="72" t="s">
        <v>13</v>
      </c>
      <c r="K148" s="72" t="s">
        <v>517</v>
      </c>
      <c r="L148" s="64" t="s">
        <v>11</v>
      </c>
      <c r="M148" s="59" t="s">
        <v>12</v>
      </c>
      <c r="N148" s="65" t="s">
        <v>12</v>
      </c>
      <c r="O148" s="61" t="s">
        <v>659</v>
      </c>
      <c r="P148" s="59" t="s">
        <v>807</v>
      </c>
      <c r="Q148" s="59" t="s">
        <v>805</v>
      </c>
      <c r="R148" s="60" t="s">
        <v>644</v>
      </c>
      <c r="S148" cm="1">
        <f t="array" ref="S148">SUMPRODUCT(--EXACT($O148:$R148,'Network Summary by Partner'!$B$1))</f>
        <v>1</v>
      </c>
      <c r="T148" t="s">
        <v>647</v>
      </c>
    </row>
    <row r="149" spans="1:20" ht="17" customHeight="1" x14ac:dyDescent="0.45">
      <c r="A149" s="83" t="s">
        <v>738</v>
      </c>
      <c r="B149" s="59" t="s">
        <v>543</v>
      </c>
      <c r="C149" s="59" t="s">
        <v>644</v>
      </c>
      <c r="D149" s="59" t="s">
        <v>659</v>
      </c>
      <c r="E149" s="60" t="s">
        <v>43</v>
      </c>
      <c r="F149" s="64" t="s">
        <v>11</v>
      </c>
      <c r="G149" s="65" t="s">
        <v>11</v>
      </c>
      <c r="H149" s="68" t="s">
        <v>644</v>
      </c>
      <c r="I149" s="70" t="s">
        <v>644</v>
      </c>
      <c r="J149" s="72" t="s">
        <v>13</v>
      </c>
      <c r="K149" s="72" t="s">
        <v>517</v>
      </c>
      <c r="L149" s="64" t="s">
        <v>11</v>
      </c>
      <c r="M149" s="59" t="s">
        <v>11</v>
      </c>
      <c r="N149" s="65" t="s">
        <v>11</v>
      </c>
      <c r="O149" s="61" t="s">
        <v>659</v>
      </c>
      <c r="P149" s="59" t="s">
        <v>808</v>
      </c>
      <c r="Q149" s="59" t="s">
        <v>805</v>
      </c>
      <c r="R149" s="60" t="s">
        <v>812</v>
      </c>
      <c r="S149" cm="1">
        <f t="array" ref="S149">SUMPRODUCT(--EXACT($O149:$R149,'Network Summary by Partner'!$B$1))</f>
        <v>1</v>
      </c>
      <c r="T149" t="s">
        <v>647</v>
      </c>
    </row>
    <row r="150" spans="1:20" ht="17" customHeight="1" x14ac:dyDescent="0.45">
      <c r="A150" s="83" t="s">
        <v>275</v>
      </c>
      <c r="B150" s="59" t="s">
        <v>276</v>
      </c>
      <c r="C150" s="59" t="s">
        <v>644</v>
      </c>
      <c r="D150" s="59" t="s">
        <v>659</v>
      </c>
      <c r="E150" s="60" t="s">
        <v>43</v>
      </c>
      <c r="F150" s="64" t="s">
        <v>11</v>
      </c>
      <c r="G150" s="65" t="s">
        <v>11</v>
      </c>
      <c r="H150" s="68" t="s">
        <v>644</v>
      </c>
      <c r="I150" s="70" t="s">
        <v>644</v>
      </c>
      <c r="J150" s="72" t="s">
        <v>13</v>
      </c>
      <c r="K150" s="72" t="s">
        <v>517</v>
      </c>
      <c r="L150" s="64" t="s">
        <v>11</v>
      </c>
      <c r="M150" s="59" t="s">
        <v>11</v>
      </c>
      <c r="N150" s="65" t="s">
        <v>11</v>
      </c>
      <c r="O150" s="61" t="s">
        <v>659</v>
      </c>
      <c r="P150" s="59" t="s">
        <v>808</v>
      </c>
      <c r="Q150" s="59" t="s">
        <v>805</v>
      </c>
      <c r="R150" s="60" t="s">
        <v>812</v>
      </c>
      <c r="S150" cm="1">
        <f t="array" ref="S150">SUMPRODUCT(--EXACT($O150:$R150,'Network Summary by Partner'!$B$1))</f>
        <v>1</v>
      </c>
      <c r="T150" t="s">
        <v>647</v>
      </c>
    </row>
    <row r="151" spans="1:20" ht="17" customHeight="1" x14ac:dyDescent="0.45">
      <c r="A151" s="83" t="s">
        <v>739</v>
      </c>
      <c r="B151" s="59" t="s">
        <v>419</v>
      </c>
      <c r="C151" s="59" t="s">
        <v>644</v>
      </c>
      <c r="D151" s="59" t="s">
        <v>659</v>
      </c>
      <c r="E151" s="60" t="s">
        <v>47</v>
      </c>
      <c r="F151" s="64" t="s">
        <v>11</v>
      </c>
      <c r="G151" s="65" t="s">
        <v>11</v>
      </c>
      <c r="H151" s="68" t="s">
        <v>644</v>
      </c>
      <c r="I151" s="70" t="s">
        <v>644</v>
      </c>
      <c r="J151" s="72" t="s">
        <v>13</v>
      </c>
      <c r="K151" s="72" t="s">
        <v>517</v>
      </c>
      <c r="L151" s="64" t="s">
        <v>11</v>
      </c>
      <c r="M151" s="59" t="s">
        <v>12</v>
      </c>
      <c r="N151" s="65" t="s">
        <v>12</v>
      </c>
      <c r="O151" s="61" t="s">
        <v>659</v>
      </c>
      <c r="P151" s="59" t="s">
        <v>807</v>
      </c>
      <c r="Q151" s="59" t="s">
        <v>805</v>
      </c>
      <c r="R151" s="60" t="s">
        <v>812</v>
      </c>
      <c r="S151" cm="1">
        <f t="array" ref="S151">SUMPRODUCT(--EXACT($O151:$R151,'Network Summary by Partner'!$B$1))</f>
        <v>1</v>
      </c>
      <c r="T151" t="s">
        <v>647</v>
      </c>
    </row>
    <row r="152" spans="1:20" ht="17" customHeight="1" x14ac:dyDescent="0.45">
      <c r="A152" s="83" t="s">
        <v>415</v>
      </c>
      <c r="B152" s="59" t="s">
        <v>416</v>
      </c>
      <c r="C152" s="59" t="s">
        <v>644</v>
      </c>
      <c r="D152" s="59" t="s">
        <v>659</v>
      </c>
      <c r="E152" s="60" t="s">
        <v>47</v>
      </c>
      <c r="F152" s="64" t="s">
        <v>11</v>
      </c>
      <c r="G152" s="65" t="s">
        <v>11</v>
      </c>
      <c r="H152" s="68" t="s">
        <v>644</v>
      </c>
      <c r="I152" s="70" t="s">
        <v>644</v>
      </c>
      <c r="J152" s="72" t="s">
        <v>13</v>
      </c>
      <c r="K152" s="72" t="s">
        <v>517</v>
      </c>
      <c r="L152" s="64" t="s">
        <v>11</v>
      </c>
      <c r="M152" s="59" t="s">
        <v>12</v>
      </c>
      <c r="N152" s="65" t="s">
        <v>12</v>
      </c>
      <c r="O152" s="61" t="s">
        <v>659</v>
      </c>
      <c r="P152" s="59" t="s">
        <v>807</v>
      </c>
      <c r="Q152" s="59" t="s">
        <v>805</v>
      </c>
      <c r="R152" s="60" t="s">
        <v>812</v>
      </c>
      <c r="S152" cm="1">
        <f t="array" ref="S152">SUMPRODUCT(--EXACT($O152:$R152,'Network Summary by Partner'!$B$1))</f>
        <v>1</v>
      </c>
      <c r="T152" t="s">
        <v>647</v>
      </c>
    </row>
    <row r="153" spans="1:20" ht="17" customHeight="1" x14ac:dyDescent="0.45">
      <c r="A153" s="83" t="s">
        <v>740</v>
      </c>
      <c r="B153" s="59" t="s">
        <v>420</v>
      </c>
      <c r="C153" s="59" t="s">
        <v>644</v>
      </c>
      <c r="D153" s="59" t="s">
        <v>659</v>
      </c>
      <c r="E153" s="60" t="s">
        <v>47</v>
      </c>
      <c r="F153" s="64" t="s">
        <v>11</v>
      </c>
      <c r="G153" s="65" t="s">
        <v>12</v>
      </c>
      <c r="H153" s="68" t="s">
        <v>644</v>
      </c>
      <c r="I153" s="70" t="s">
        <v>644</v>
      </c>
      <c r="J153" s="72" t="s">
        <v>13</v>
      </c>
      <c r="K153" s="72" t="s">
        <v>517</v>
      </c>
      <c r="L153" s="64" t="s">
        <v>11</v>
      </c>
      <c r="M153" s="59" t="s">
        <v>12</v>
      </c>
      <c r="N153" s="65" t="s">
        <v>12</v>
      </c>
      <c r="O153" s="61" t="s">
        <v>659</v>
      </c>
      <c r="P153" s="59" t="s">
        <v>807</v>
      </c>
      <c r="Q153" s="59" t="s">
        <v>805</v>
      </c>
      <c r="R153" s="60" t="s">
        <v>644</v>
      </c>
      <c r="S153" cm="1">
        <f t="array" ref="S153">SUMPRODUCT(--EXACT($O153:$R153,'Network Summary by Partner'!$B$1))</f>
        <v>1</v>
      </c>
      <c r="T153" t="s">
        <v>647</v>
      </c>
    </row>
    <row r="154" spans="1:20" ht="17" customHeight="1" x14ac:dyDescent="0.45">
      <c r="A154" s="83" t="s">
        <v>741</v>
      </c>
      <c r="B154" s="59" t="s">
        <v>424</v>
      </c>
      <c r="C154" s="59" t="s">
        <v>644</v>
      </c>
      <c r="D154" s="59" t="s">
        <v>659</v>
      </c>
      <c r="E154" s="60" t="s">
        <v>47</v>
      </c>
      <c r="F154" s="64" t="s">
        <v>11</v>
      </c>
      <c r="G154" s="65" t="s">
        <v>11</v>
      </c>
      <c r="H154" s="68" t="s">
        <v>644</v>
      </c>
      <c r="I154" s="70" t="s">
        <v>644</v>
      </c>
      <c r="J154" s="72" t="s">
        <v>13</v>
      </c>
      <c r="K154" s="72" t="s">
        <v>517</v>
      </c>
      <c r="L154" s="64" t="s">
        <v>11</v>
      </c>
      <c r="M154" s="59" t="s">
        <v>12</v>
      </c>
      <c r="N154" s="65" t="s">
        <v>12</v>
      </c>
      <c r="O154" s="61" t="s">
        <v>659</v>
      </c>
      <c r="P154" s="59" t="s">
        <v>807</v>
      </c>
      <c r="Q154" s="59" t="s">
        <v>805</v>
      </c>
      <c r="R154" s="60" t="s">
        <v>812</v>
      </c>
      <c r="S154" cm="1">
        <f t="array" ref="S154">SUMPRODUCT(--EXACT($O154:$R154,'Network Summary by Partner'!$B$1))</f>
        <v>1</v>
      </c>
      <c r="T154" t="s">
        <v>647</v>
      </c>
    </row>
    <row r="155" spans="1:20" ht="17" customHeight="1" x14ac:dyDescent="0.45">
      <c r="A155" s="83" t="s">
        <v>742</v>
      </c>
      <c r="B155" s="59" t="s">
        <v>421</v>
      </c>
      <c r="C155" s="59" t="s">
        <v>644</v>
      </c>
      <c r="D155" s="59" t="s">
        <v>659</v>
      </c>
      <c r="E155" s="60" t="s">
        <v>47</v>
      </c>
      <c r="F155" s="64" t="s">
        <v>11</v>
      </c>
      <c r="G155" s="65" t="s">
        <v>11</v>
      </c>
      <c r="H155" s="68" t="s">
        <v>644</v>
      </c>
      <c r="I155" s="70" t="s">
        <v>644</v>
      </c>
      <c r="J155" s="72" t="s">
        <v>13</v>
      </c>
      <c r="K155" s="72" t="s">
        <v>517</v>
      </c>
      <c r="L155" s="64" t="s">
        <v>11</v>
      </c>
      <c r="M155" s="59" t="s">
        <v>12</v>
      </c>
      <c r="N155" s="65" t="s">
        <v>12</v>
      </c>
      <c r="O155" s="61" t="s">
        <v>659</v>
      </c>
      <c r="P155" s="59" t="s">
        <v>807</v>
      </c>
      <c r="Q155" s="59" t="s">
        <v>805</v>
      </c>
      <c r="R155" s="60" t="s">
        <v>812</v>
      </c>
      <c r="S155" cm="1">
        <f t="array" ref="S155">SUMPRODUCT(--EXACT($O155:$R155,'Network Summary by Partner'!$B$1))</f>
        <v>1</v>
      </c>
      <c r="T155" t="s">
        <v>647</v>
      </c>
    </row>
    <row r="156" spans="1:20" ht="17" customHeight="1" x14ac:dyDescent="0.45">
      <c r="A156" s="83" t="s">
        <v>461</v>
      </c>
      <c r="B156" s="59" t="s">
        <v>462</v>
      </c>
      <c r="C156" s="59" t="s">
        <v>644</v>
      </c>
      <c r="D156" s="59" t="s">
        <v>659</v>
      </c>
      <c r="E156" s="60" t="s">
        <v>21</v>
      </c>
      <c r="F156" s="64" t="s">
        <v>11</v>
      </c>
      <c r="G156" s="65" t="s">
        <v>11</v>
      </c>
      <c r="H156" s="68" t="s">
        <v>644</v>
      </c>
      <c r="I156" s="70" t="s">
        <v>644</v>
      </c>
      <c r="J156" s="72" t="s">
        <v>13</v>
      </c>
      <c r="K156" s="72" t="s">
        <v>519</v>
      </c>
      <c r="L156" s="64" t="s">
        <v>11</v>
      </c>
      <c r="M156" s="59" t="s">
        <v>11</v>
      </c>
      <c r="N156" s="65" t="s">
        <v>11</v>
      </c>
      <c r="O156" s="61" t="s">
        <v>511</v>
      </c>
      <c r="P156" s="59" t="s">
        <v>659</v>
      </c>
      <c r="Q156" s="59" t="s">
        <v>805</v>
      </c>
      <c r="R156" s="60" t="s">
        <v>812</v>
      </c>
      <c r="S156" cm="1">
        <f t="array" ref="S156">SUMPRODUCT(--EXACT($O156:$R156,'Network Summary by Partner'!$B$1))</f>
        <v>1</v>
      </c>
      <c r="T156" t="s">
        <v>647</v>
      </c>
    </row>
    <row r="157" spans="1:20" ht="17" customHeight="1" x14ac:dyDescent="0.45">
      <c r="A157" s="83" t="s">
        <v>432</v>
      </c>
      <c r="B157" s="59" t="s">
        <v>433</v>
      </c>
      <c r="C157" s="59" t="s">
        <v>644</v>
      </c>
      <c r="D157" s="59" t="s">
        <v>659</v>
      </c>
      <c r="E157" s="60" t="s">
        <v>47</v>
      </c>
      <c r="F157" s="64" t="s">
        <v>11</v>
      </c>
      <c r="G157" s="65" t="s">
        <v>12</v>
      </c>
      <c r="H157" s="68" t="s">
        <v>644</v>
      </c>
      <c r="I157" s="70" t="s">
        <v>644</v>
      </c>
      <c r="J157" s="72" t="s">
        <v>13</v>
      </c>
      <c r="K157" s="72" t="s">
        <v>517</v>
      </c>
      <c r="L157" s="64" t="s">
        <v>11</v>
      </c>
      <c r="M157" s="59" t="s">
        <v>12</v>
      </c>
      <c r="N157" s="65" t="s">
        <v>12</v>
      </c>
      <c r="O157" s="61" t="s">
        <v>659</v>
      </c>
      <c r="P157" s="59" t="s">
        <v>807</v>
      </c>
      <c r="Q157" s="59" t="s">
        <v>805</v>
      </c>
      <c r="R157" s="60" t="s">
        <v>644</v>
      </c>
      <c r="S157" cm="1">
        <f t="array" ref="S157">SUMPRODUCT(--EXACT($O157:$R157,'Network Summary by Partner'!$B$1))</f>
        <v>1</v>
      </c>
      <c r="T157" t="s">
        <v>647</v>
      </c>
    </row>
    <row r="158" spans="1:20" ht="17" customHeight="1" x14ac:dyDescent="0.45">
      <c r="A158" s="82" t="s">
        <v>743</v>
      </c>
      <c r="B158" s="59" t="s">
        <v>36</v>
      </c>
      <c r="C158" s="59" t="s">
        <v>644</v>
      </c>
      <c r="D158" s="59" t="s">
        <v>18</v>
      </c>
      <c r="E158" s="60" t="s">
        <v>10</v>
      </c>
      <c r="F158" s="64" t="s">
        <v>11</v>
      </c>
      <c r="G158" s="65" t="s">
        <v>11</v>
      </c>
      <c r="H158" s="68" t="s">
        <v>644</v>
      </c>
      <c r="I158" s="70" t="s">
        <v>644</v>
      </c>
      <c r="J158" s="72" t="s">
        <v>13</v>
      </c>
      <c r="K158" s="72" t="s">
        <v>517</v>
      </c>
      <c r="L158" s="64" t="s">
        <v>11</v>
      </c>
      <c r="M158" s="59" t="s">
        <v>11</v>
      </c>
      <c r="N158" s="65" t="s">
        <v>12</v>
      </c>
      <c r="O158" s="61" t="s">
        <v>18</v>
      </c>
      <c r="P158" s="59" t="s">
        <v>804</v>
      </c>
      <c r="Q158" s="59" t="s">
        <v>805</v>
      </c>
      <c r="R158" s="60" t="s">
        <v>812</v>
      </c>
      <c r="S158" cm="1">
        <f t="array" ref="S158">SUMPRODUCT(--EXACT($O158:$R158,'Network Summary by Partner'!$B$1))</f>
        <v>1</v>
      </c>
      <c r="T158" t="s">
        <v>647</v>
      </c>
    </row>
    <row r="159" spans="1:20" ht="17" customHeight="1" x14ac:dyDescent="0.45">
      <c r="A159" s="82" t="s">
        <v>744</v>
      </c>
      <c r="B159" s="59" t="s">
        <v>155</v>
      </c>
      <c r="C159" s="59" t="s">
        <v>644</v>
      </c>
      <c r="D159" s="59" t="s">
        <v>18</v>
      </c>
      <c r="E159" s="60" t="s">
        <v>156</v>
      </c>
      <c r="F159" s="64" t="s">
        <v>11</v>
      </c>
      <c r="G159" s="65" t="s">
        <v>11</v>
      </c>
      <c r="H159" s="68" t="s">
        <v>644</v>
      </c>
      <c r="I159" s="70" t="s">
        <v>644</v>
      </c>
      <c r="J159" s="72" t="s">
        <v>13</v>
      </c>
      <c r="K159" s="72" t="s">
        <v>517</v>
      </c>
      <c r="L159" s="64" t="s">
        <v>11</v>
      </c>
      <c r="M159" s="59" t="s">
        <v>11</v>
      </c>
      <c r="N159" s="65" t="s">
        <v>11</v>
      </c>
      <c r="O159" s="61" t="s">
        <v>18</v>
      </c>
      <c r="P159" s="59" t="s">
        <v>806</v>
      </c>
      <c r="Q159" s="59" t="s">
        <v>805</v>
      </c>
      <c r="R159" s="60" t="s">
        <v>812</v>
      </c>
      <c r="S159" cm="1">
        <f t="array" ref="S159">SUMPRODUCT(--EXACT($O159:$R159,'Network Summary by Partner'!$B$1))</f>
        <v>1</v>
      </c>
      <c r="T159" t="s">
        <v>647</v>
      </c>
    </row>
    <row r="160" spans="1:20" ht="17" customHeight="1" x14ac:dyDescent="0.45">
      <c r="A160" s="83" t="s">
        <v>307</v>
      </c>
      <c r="B160" s="59" t="s">
        <v>308</v>
      </c>
      <c r="C160" s="59" t="s">
        <v>644</v>
      </c>
      <c r="D160" s="59" t="s">
        <v>18</v>
      </c>
      <c r="E160" s="60" t="s">
        <v>54</v>
      </c>
      <c r="F160" s="64" t="s">
        <v>11</v>
      </c>
      <c r="G160" s="65" t="s">
        <v>11</v>
      </c>
      <c r="H160" s="68" t="s">
        <v>644</v>
      </c>
      <c r="I160" s="70" t="s">
        <v>644</v>
      </c>
      <c r="J160" s="72" t="s">
        <v>13</v>
      </c>
      <c r="K160" s="72" t="s">
        <v>517</v>
      </c>
      <c r="L160" s="64" t="s">
        <v>11</v>
      </c>
      <c r="M160" s="59" t="s">
        <v>12</v>
      </c>
      <c r="N160" s="65" t="s">
        <v>12</v>
      </c>
      <c r="O160" s="61" t="s">
        <v>804</v>
      </c>
      <c r="P160" s="59" t="s">
        <v>18</v>
      </c>
      <c r="Q160" s="59" t="s">
        <v>805</v>
      </c>
      <c r="R160" s="60" t="s">
        <v>812</v>
      </c>
      <c r="S160" cm="1">
        <f t="array" ref="S160">SUMPRODUCT(--EXACT($O160:$R160,'Network Summary by Partner'!$B$1))</f>
        <v>1</v>
      </c>
      <c r="T160" t="s">
        <v>647</v>
      </c>
    </row>
    <row r="161" spans="1:20" ht="17" customHeight="1" x14ac:dyDescent="0.45">
      <c r="A161" s="83" t="s">
        <v>109</v>
      </c>
      <c r="B161" s="59" t="s">
        <v>110</v>
      </c>
      <c r="C161" s="59" t="s">
        <v>644</v>
      </c>
      <c r="D161" s="59" t="s">
        <v>18</v>
      </c>
      <c r="E161" s="60" t="s">
        <v>47</v>
      </c>
      <c r="F161" s="64" t="s">
        <v>11</v>
      </c>
      <c r="G161" s="65" t="s">
        <v>11</v>
      </c>
      <c r="H161" s="68" t="s">
        <v>644</v>
      </c>
      <c r="I161" s="70" t="s">
        <v>644</v>
      </c>
      <c r="J161" s="72" t="s">
        <v>13</v>
      </c>
      <c r="K161" s="72" t="s">
        <v>517</v>
      </c>
      <c r="L161" s="64" t="s">
        <v>11</v>
      </c>
      <c r="M161" s="59" t="s">
        <v>12</v>
      </c>
      <c r="N161" s="65" t="s">
        <v>12</v>
      </c>
      <c r="O161" s="61" t="s">
        <v>18</v>
      </c>
      <c r="P161" s="59" t="s">
        <v>807</v>
      </c>
      <c r="Q161" s="59" t="s">
        <v>805</v>
      </c>
      <c r="R161" s="60" t="s">
        <v>812</v>
      </c>
      <c r="S161" cm="1">
        <f t="array" ref="S161">SUMPRODUCT(--EXACT($O161:$R161,'Network Summary by Partner'!$B$1))</f>
        <v>1</v>
      </c>
      <c r="T161" t="s">
        <v>647</v>
      </c>
    </row>
    <row r="162" spans="1:20" ht="17" customHeight="1" x14ac:dyDescent="0.45">
      <c r="A162" s="82" t="s">
        <v>453</v>
      </c>
      <c r="B162" s="59" t="s">
        <v>454</v>
      </c>
      <c r="C162" s="59" t="s">
        <v>644</v>
      </c>
      <c r="D162" s="59" t="s">
        <v>18</v>
      </c>
      <c r="E162" s="60" t="s">
        <v>21</v>
      </c>
      <c r="F162" s="64" t="s">
        <v>11</v>
      </c>
      <c r="G162" s="65" t="s">
        <v>12</v>
      </c>
      <c r="H162" s="68" t="s">
        <v>644</v>
      </c>
      <c r="I162" s="70" t="s">
        <v>644</v>
      </c>
      <c r="J162" s="72" t="s">
        <v>13</v>
      </c>
      <c r="K162" s="72" t="s">
        <v>519</v>
      </c>
      <c r="L162" s="64" t="s">
        <v>11</v>
      </c>
      <c r="M162" s="59" t="s">
        <v>12</v>
      </c>
      <c r="N162" s="65" t="s">
        <v>12</v>
      </c>
      <c r="O162" s="61" t="s">
        <v>18</v>
      </c>
      <c r="P162" s="59" t="s">
        <v>511</v>
      </c>
      <c r="Q162" s="59" t="s">
        <v>805</v>
      </c>
      <c r="R162" s="60" t="s">
        <v>644</v>
      </c>
      <c r="S162" cm="1">
        <f t="array" ref="S162">SUMPRODUCT(--EXACT($O162:$R162,'Network Summary by Partner'!$B$1))</f>
        <v>1</v>
      </c>
      <c r="T162" t="s">
        <v>647</v>
      </c>
    </row>
    <row r="163" spans="1:20" ht="17" customHeight="1" x14ac:dyDescent="0.45">
      <c r="A163" s="83" t="s">
        <v>621</v>
      </c>
      <c r="B163" s="59" t="s">
        <v>333</v>
      </c>
      <c r="C163" s="59" t="s">
        <v>644</v>
      </c>
      <c r="D163" s="59" t="s">
        <v>18</v>
      </c>
      <c r="E163" s="60" t="s">
        <v>47</v>
      </c>
      <c r="F163" s="64" t="s">
        <v>11</v>
      </c>
      <c r="G163" s="65" t="s">
        <v>12</v>
      </c>
      <c r="H163" s="68" t="s">
        <v>644</v>
      </c>
      <c r="I163" s="70" t="s">
        <v>644</v>
      </c>
      <c r="J163" s="72" t="s">
        <v>13</v>
      </c>
      <c r="K163" s="72" t="s">
        <v>517</v>
      </c>
      <c r="L163" s="64" t="s">
        <v>11</v>
      </c>
      <c r="M163" s="59" t="s">
        <v>12</v>
      </c>
      <c r="N163" s="65" t="s">
        <v>12</v>
      </c>
      <c r="O163" s="61" t="s">
        <v>18</v>
      </c>
      <c r="P163" s="59" t="s">
        <v>807</v>
      </c>
      <c r="Q163" s="59" t="s">
        <v>805</v>
      </c>
      <c r="R163" s="60" t="s">
        <v>644</v>
      </c>
      <c r="S163" cm="1">
        <f t="array" ref="S163">SUMPRODUCT(--EXACT($O163:$R163,'Network Summary by Partner'!$B$1))</f>
        <v>1</v>
      </c>
      <c r="T163" t="s">
        <v>647</v>
      </c>
    </row>
    <row r="164" spans="1:20" ht="17" customHeight="1" x14ac:dyDescent="0.45">
      <c r="A164" s="83" t="s">
        <v>745</v>
      </c>
      <c r="B164" s="59" t="s">
        <v>173</v>
      </c>
      <c r="C164" s="59" t="s">
        <v>644</v>
      </c>
      <c r="D164" s="59" t="s">
        <v>18</v>
      </c>
      <c r="E164" s="60" t="s">
        <v>10</v>
      </c>
      <c r="F164" s="64" t="s">
        <v>11</v>
      </c>
      <c r="G164" s="65" t="s">
        <v>11</v>
      </c>
      <c r="H164" s="68" t="s">
        <v>644</v>
      </c>
      <c r="I164" s="70" t="s">
        <v>644</v>
      </c>
      <c r="J164" s="72" t="s">
        <v>13</v>
      </c>
      <c r="K164" s="72" t="s">
        <v>517</v>
      </c>
      <c r="L164" s="64" t="s">
        <v>11</v>
      </c>
      <c r="M164" s="59" t="s">
        <v>12</v>
      </c>
      <c r="N164" s="65" t="s">
        <v>12</v>
      </c>
      <c r="O164" s="61" t="s">
        <v>18</v>
      </c>
      <c r="P164" s="59" t="s">
        <v>804</v>
      </c>
      <c r="Q164" s="59" t="s">
        <v>805</v>
      </c>
      <c r="R164" s="60" t="s">
        <v>812</v>
      </c>
      <c r="S164" cm="1">
        <f t="array" ref="S164">SUMPRODUCT(--EXACT($O164:$R164,'Network Summary by Partner'!$B$1))</f>
        <v>1</v>
      </c>
      <c r="T164" t="s">
        <v>647</v>
      </c>
    </row>
    <row r="165" spans="1:20" ht="17" customHeight="1" x14ac:dyDescent="0.45">
      <c r="A165" s="83" t="s">
        <v>576</v>
      </c>
      <c r="B165" s="59" t="s">
        <v>577</v>
      </c>
      <c r="C165" s="59" t="s">
        <v>645</v>
      </c>
      <c r="D165" s="59" t="s">
        <v>18</v>
      </c>
      <c r="E165" s="60" t="s">
        <v>156</v>
      </c>
      <c r="F165" s="64" t="s">
        <v>11</v>
      </c>
      <c r="G165" s="65" t="s">
        <v>11</v>
      </c>
      <c r="H165" s="68" t="s">
        <v>644</v>
      </c>
      <c r="I165" s="70" t="s">
        <v>644</v>
      </c>
      <c r="J165" s="72" t="s">
        <v>13</v>
      </c>
      <c r="K165" s="72" t="s">
        <v>517</v>
      </c>
      <c r="L165" s="64" t="s">
        <v>11</v>
      </c>
      <c r="M165" s="59" t="s">
        <v>12</v>
      </c>
      <c r="N165" s="65" t="s">
        <v>12</v>
      </c>
      <c r="O165" s="61" t="s">
        <v>806</v>
      </c>
      <c r="P165" s="59" t="s">
        <v>805</v>
      </c>
      <c r="Q165" s="59" t="s">
        <v>644</v>
      </c>
      <c r="R165" s="60" t="s">
        <v>812</v>
      </c>
      <c r="S165" cm="1">
        <f t="array" ref="S165">SUMPRODUCT(--EXACT($O165:$R165,'Network Summary by Partner'!$B$1))</f>
        <v>1</v>
      </c>
      <c r="T165" t="s">
        <v>647</v>
      </c>
    </row>
    <row r="166" spans="1:20" ht="17" customHeight="1" x14ac:dyDescent="0.45">
      <c r="A166" s="83" t="s">
        <v>198</v>
      </c>
      <c r="B166" s="59" t="s">
        <v>199</v>
      </c>
      <c r="C166" s="59" t="s">
        <v>644</v>
      </c>
      <c r="D166" s="59" t="s">
        <v>18</v>
      </c>
      <c r="E166" s="60" t="s">
        <v>47</v>
      </c>
      <c r="F166" s="64" t="s">
        <v>11</v>
      </c>
      <c r="G166" s="65" t="s">
        <v>12</v>
      </c>
      <c r="H166" s="68" t="s">
        <v>644</v>
      </c>
      <c r="I166" s="70" t="s">
        <v>644</v>
      </c>
      <c r="J166" s="72" t="s">
        <v>13</v>
      </c>
      <c r="K166" s="72" t="s">
        <v>517</v>
      </c>
      <c r="L166" s="64" t="s">
        <v>11</v>
      </c>
      <c r="M166" s="59" t="s">
        <v>12</v>
      </c>
      <c r="N166" s="65" t="s">
        <v>12</v>
      </c>
      <c r="O166" s="61" t="s">
        <v>18</v>
      </c>
      <c r="P166" s="59" t="s">
        <v>807</v>
      </c>
      <c r="Q166" s="59" t="s">
        <v>805</v>
      </c>
      <c r="R166" s="60" t="s">
        <v>644</v>
      </c>
      <c r="S166" cm="1">
        <f t="array" ref="S166">SUMPRODUCT(--EXACT($O166:$R166,'Network Summary by Partner'!$B$1))</f>
        <v>1</v>
      </c>
      <c r="T166" t="s">
        <v>647</v>
      </c>
    </row>
    <row r="167" spans="1:20" ht="17" customHeight="1" x14ac:dyDescent="0.45">
      <c r="A167" s="83" t="s">
        <v>493</v>
      </c>
      <c r="B167" s="59" t="s">
        <v>494</v>
      </c>
      <c r="C167" s="59" t="s">
        <v>644</v>
      </c>
      <c r="D167" s="59" t="s">
        <v>18</v>
      </c>
      <c r="E167" s="60" t="s">
        <v>21</v>
      </c>
      <c r="F167" s="64" t="s">
        <v>12</v>
      </c>
      <c r="G167" s="65" t="s">
        <v>11</v>
      </c>
      <c r="H167" s="68" t="s">
        <v>644</v>
      </c>
      <c r="I167" s="70" t="s">
        <v>644</v>
      </c>
      <c r="J167" s="72" t="s">
        <v>13</v>
      </c>
      <c r="K167" s="72" t="s">
        <v>519</v>
      </c>
      <c r="L167" s="64" t="s">
        <v>11</v>
      </c>
      <c r="M167" s="59" t="s">
        <v>12</v>
      </c>
      <c r="N167" s="65" t="s">
        <v>12</v>
      </c>
      <c r="O167" s="61" t="s">
        <v>644</v>
      </c>
      <c r="P167" s="59" t="s">
        <v>644</v>
      </c>
      <c r="Q167" s="59" t="s">
        <v>644</v>
      </c>
      <c r="R167" s="60" t="s">
        <v>812</v>
      </c>
      <c r="S167" cm="1">
        <f t="array" ref="S167">SUMPRODUCT(--EXACT($O167:$R167,'Network Summary by Partner'!$B$1))</f>
        <v>0</v>
      </c>
      <c r="T167" t="s">
        <v>647</v>
      </c>
    </row>
    <row r="168" spans="1:20" ht="17" customHeight="1" x14ac:dyDescent="0.45">
      <c r="A168" s="83" t="s">
        <v>165</v>
      </c>
      <c r="B168" s="59" t="s">
        <v>166</v>
      </c>
      <c r="C168" s="59" t="s">
        <v>644</v>
      </c>
      <c r="D168" s="59" t="s">
        <v>18</v>
      </c>
      <c r="E168" s="60" t="s">
        <v>167</v>
      </c>
      <c r="F168" s="64" t="s">
        <v>11</v>
      </c>
      <c r="G168" s="65" t="s">
        <v>11</v>
      </c>
      <c r="H168" s="68" t="s">
        <v>644</v>
      </c>
      <c r="I168" s="70" t="s">
        <v>644</v>
      </c>
      <c r="J168" s="72" t="s">
        <v>13</v>
      </c>
      <c r="K168" s="72" t="s">
        <v>517</v>
      </c>
      <c r="L168" s="64" t="s">
        <v>11</v>
      </c>
      <c r="M168" s="59" t="s">
        <v>12</v>
      </c>
      <c r="N168" s="65" t="s">
        <v>12</v>
      </c>
      <c r="O168" s="61" t="s">
        <v>18</v>
      </c>
      <c r="P168" s="59" t="s">
        <v>804</v>
      </c>
      <c r="Q168" s="59" t="s">
        <v>805</v>
      </c>
      <c r="R168" s="60" t="s">
        <v>812</v>
      </c>
      <c r="S168" cm="1">
        <f t="array" ref="S168">SUMPRODUCT(--EXACT($O168:$R168,'Network Summary by Partner'!$B$1))</f>
        <v>1</v>
      </c>
      <c r="T168" t="s">
        <v>647</v>
      </c>
    </row>
    <row r="169" spans="1:20" ht="17" customHeight="1" x14ac:dyDescent="0.45">
      <c r="A169" s="83" t="s">
        <v>546</v>
      </c>
      <c r="B169" s="59" t="s">
        <v>439</v>
      </c>
      <c r="C169" s="59" t="s">
        <v>644</v>
      </c>
      <c r="D169" s="59" t="s">
        <v>18</v>
      </c>
      <c r="E169" s="60" t="s">
        <v>47</v>
      </c>
      <c r="F169" s="64" t="s">
        <v>11</v>
      </c>
      <c r="G169" s="65" t="s">
        <v>12</v>
      </c>
      <c r="H169" s="68" t="s">
        <v>644</v>
      </c>
      <c r="I169" s="70" t="s">
        <v>644</v>
      </c>
      <c r="J169" s="72" t="s">
        <v>13</v>
      </c>
      <c r="K169" s="72" t="s">
        <v>517</v>
      </c>
      <c r="L169" s="64" t="s">
        <v>11</v>
      </c>
      <c r="M169" s="59" t="s">
        <v>12</v>
      </c>
      <c r="N169" s="65" t="s">
        <v>12</v>
      </c>
      <c r="O169" s="61" t="s">
        <v>18</v>
      </c>
      <c r="P169" s="59" t="s">
        <v>807</v>
      </c>
      <c r="Q169" s="59" t="s">
        <v>805</v>
      </c>
      <c r="R169" s="60" t="s">
        <v>644</v>
      </c>
      <c r="S169" cm="1">
        <f t="array" ref="S169">SUMPRODUCT(--EXACT($O169:$R169,'Network Summary by Partner'!$B$1))</f>
        <v>1</v>
      </c>
      <c r="T169" t="s">
        <v>647</v>
      </c>
    </row>
    <row r="170" spans="1:20" ht="17" customHeight="1" x14ac:dyDescent="0.45">
      <c r="A170" s="83" t="s">
        <v>216</v>
      </c>
      <c r="B170" s="59" t="s">
        <v>217</v>
      </c>
      <c r="C170" s="59" t="s">
        <v>644</v>
      </c>
      <c r="D170" s="59" t="s">
        <v>18</v>
      </c>
      <c r="E170" s="60" t="s">
        <v>47</v>
      </c>
      <c r="F170" s="64" t="s">
        <v>11</v>
      </c>
      <c r="G170" s="65" t="s">
        <v>12</v>
      </c>
      <c r="H170" s="68" t="s">
        <v>644</v>
      </c>
      <c r="I170" s="70" t="s">
        <v>644</v>
      </c>
      <c r="J170" s="72" t="s">
        <v>13</v>
      </c>
      <c r="K170" s="72" t="s">
        <v>517</v>
      </c>
      <c r="L170" s="64" t="s">
        <v>11</v>
      </c>
      <c r="M170" s="59" t="s">
        <v>12</v>
      </c>
      <c r="N170" s="65" t="s">
        <v>12</v>
      </c>
      <c r="O170" s="61" t="s">
        <v>18</v>
      </c>
      <c r="P170" s="59" t="s">
        <v>807</v>
      </c>
      <c r="Q170" s="59" t="s">
        <v>805</v>
      </c>
      <c r="R170" s="60" t="s">
        <v>644</v>
      </c>
      <c r="S170" cm="1">
        <f t="array" ref="S170">SUMPRODUCT(--EXACT($O170:$R170,'Network Summary by Partner'!$B$1))</f>
        <v>1</v>
      </c>
      <c r="T170" t="s">
        <v>647</v>
      </c>
    </row>
    <row r="171" spans="1:20" ht="17" customHeight="1" x14ac:dyDescent="0.45">
      <c r="A171" s="83" t="s">
        <v>191</v>
      </c>
      <c r="B171" s="59" t="s">
        <v>192</v>
      </c>
      <c r="C171" s="59" t="s">
        <v>644</v>
      </c>
      <c r="D171" s="59" t="s">
        <v>18</v>
      </c>
      <c r="E171" s="60" t="s">
        <v>47</v>
      </c>
      <c r="F171" s="64" t="s">
        <v>11</v>
      </c>
      <c r="G171" s="65" t="s">
        <v>11</v>
      </c>
      <c r="H171" s="68" t="s">
        <v>644</v>
      </c>
      <c r="I171" s="70" t="s">
        <v>644</v>
      </c>
      <c r="J171" s="72" t="s">
        <v>13</v>
      </c>
      <c r="K171" s="72" t="s">
        <v>517</v>
      </c>
      <c r="L171" s="64" t="s">
        <v>11</v>
      </c>
      <c r="M171" s="59" t="s">
        <v>12</v>
      </c>
      <c r="N171" s="65" t="s">
        <v>12</v>
      </c>
      <c r="O171" s="61" t="s">
        <v>18</v>
      </c>
      <c r="P171" s="59" t="s">
        <v>807</v>
      </c>
      <c r="Q171" s="59" t="s">
        <v>805</v>
      </c>
      <c r="R171" s="60" t="s">
        <v>812</v>
      </c>
      <c r="S171" cm="1">
        <f t="array" ref="S171">SUMPRODUCT(--EXACT($O171:$R171,'Network Summary by Partner'!$B$1))</f>
        <v>1</v>
      </c>
      <c r="T171" t="s">
        <v>647</v>
      </c>
    </row>
    <row r="172" spans="1:20" ht="17" customHeight="1" x14ac:dyDescent="0.45">
      <c r="A172" s="83" t="s">
        <v>746</v>
      </c>
      <c r="B172" s="59" t="s">
        <v>197</v>
      </c>
      <c r="C172" s="59" t="s">
        <v>644</v>
      </c>
      <c r="D172" s="59" t="s">
        <v>18</v>
      </c>
      <c r="E172" s="60" t="s">
        <v>21</v>
      </c>
      <c r="F172" s="64" t="s">
        <v>11</v>
      </c>
      <c r="G172" s="65" t="s">
        <v>11</v>
      </c>
      <c r="H172" s="68" t="s">
        <v>644</v>
      </c>
      <c r="I172" s="70" t="s">
        <v>644</v>
      </c>
      <c r="J172" s="72" t="s">
        <v>13</v>
      </c>
      <c r="K172" s="72" t="s">
        <v>517</v>
      </c>
      <c r="L172" s="64" t="s">
        <v>11</v>
      </c>
      <c r="M172" s="59" t="s">
        <v>11</v>
      </c>
      <c r="N172" s="65" t="s">
        <v>12</v>
      </c>
      <c r="O172" s="61" t="s">
        <v>18</v>
      </c>
      <c r="P172" s="59" t="s">
        <v>511</v>
      </c>
      <c r="Q172" s="59" t="s">
        <v>805</v>
      </c>
      <c r="R172" s="60" t="s">
        <v>812</v>
      </c>
      <c r="S172" cm="1">
        <f t="array" ref="S172">SUMPRODUCT(--EXACT($O172:$R172,'Network Summary by Partner'!$B$1))</f>
        <v>1</v>
      </c>
      <c r="T172" t="s">
        <v>647</v>
      </c>
    </row>
    <row r="173" spans="1:20" ht="17" customHeight="1" x14ac:dyDescent="0.45">
      <c r="A173" s="83" t="s">
        <v>444</v>
      </c>
      <c r="B173" s="59" t="s">
        <v>445</v>
      </c>
      <c r="C173" s="59" t="s">
        <v>644</v>
      </c>
      <c r="D173" s="59" t="s">
        <v>18</v>
      </c>
      <c r="E173" s="60" t="s">
        <v>43</v>
      </c>
      <c r="F173" s="64" t="s">
        <v>12</v>
      </c>
      <c r="G173" s="65" t="s">
        <v>11</v>
      </c>
      <c r="H173" s="68" t="s">
        <v>644</v>
      </c>
      <c r="I173" s="70" t="s">
        <v>644</v>
      </c>
      <c r="J173" s="72" t="s">
        <v>13</v>
      </c>
      <c r="K173" s="72" t="s">
        <v>517</v>
      </c>
      <c r="L173" s="64" t="s">
        <v>11</v>
      </c>
      <c r="M173" s="59" t="s">
        <v>11</v>
      </c>
      <c r="N173" s="65" t="s">
        <v>12</v>
      </c>
      <c r="O173" s="61" t="s">
        <v>644</v>
      </c>
      <c r="P173" s="59" t="s">
        <v>644</v>
      </c>
      <c r="Q173" s="59" t="s">
        <v>644</v>
      </c>
      <c r="R173" s="60" t="s">
        <v>812</v>
      </c>
      <c r="S173" cm="1">
        <f t="array" ref="S173">SUMPRODUCT(--EXACT($O173:$R173,'Network Summary by Partner'!$B$1))</f>
        <v>0</v>
      </c>
      <c r="T173" t="s">
        <v>647</v>
      </c>
    </row>
    <row r="174" spans="1:20" ht="17" customHeight="1" x14ac:dyDescent="0.45">
      <c r="A174" s="83" t="s">
        <v>214</v>
      </c>
      <c r="B174" s="59" t="s">
        <v>215</v>
      </c>
      <c r="C174" s="59" t="s">
        <v>644</v>
      </c>
      <c r="D174" s="59" t="s">
        <v>18</v>
      </c>
      <c r="E174" s="60" t="s">
        <v>47</v>
      </c>
      <c r="F174" s="64" t="s">
        <v>11</v>
      </c>
      <c r="G174" s="65" t="s">
        <v>11</v>
      </c>
      <c r="H174" s="68" t="s">
        <v>644</v>
      </c>
      <c r="I174" s="70" t="s">
        <v>644</v>
      </c>
      <c r="J174" s="72" t="s">
        <v>13</v>
      </c>
      <c r="K174" s="72" t="s">
        <v>517</v>
      </c>
      <c r="L174" s="64" t="s">
        <v>11</v>
      </c>
      <c r="M174" s="59" t="s">
        <v>12</v>
      </c>
      <c r="N174" s="65" t="s">
        <v>12</v>
      </c>
      <c r="O174" s="61" t="s">
        <v>18</v>
      </c>
      <c r="P174" s="59" t="s">
        <v>807</v>
      </c>
      <c r="Q174" s="59" t="s">
        <v>805</v>
      </c>
      <c r="R174" s="60" t="s">
        <v>812</v>
      </c>
      <c r="S174" cm="1">
        <f t="array" ref="S174">SUMPRODUCT(--EXACT($O174:$R174,'Network Summary by Partner'!$B$1))</f>
        <v>1</v>
      </c>
      <c r="T174" t="s">
        <v>647</v>
      </c>
    </row>
    <row r="175" spans="1:20" ht="17" customHeight="1" x14ac:dyDescent="0.45">
      <c r="A175" s="83" t="s">
        <v>218</v>
      </c>
      <c r="B175" s="59" t="s">
        <v>219</v>
      </c>
      <c r="C175" s="59" t="s">
        <v>644</v>
      </c>
      <c r="D175" s="59" t="s">
        <v>18</v>
      </c>
      <c r="E175" s="60" t="s">
        <v>21</v>
      </c>
      <c r="F175" s="64" t="s">
        <v>11</v>
      </c>
      <c r="G175" s="65" t="s">
        <v>11</v>
      </c>
      <c r="H175" s="68" t="s">
        <v>644</v>
      </c>
      <c r="I175" s="70" t="s">
        <v>644</v>
      </c>
      <c r="J175" s="72" t="s">
        <v>13</v>
      </c>
      <c r="K175" s="72" t="s">
        <v>517</v>
      </c>
      <c r="L175" s="64" t="s">
        <v>11</v>
      </c>
      <c r="M175" s="59" t="s">
        <v>11</v>
      </c>
      <c r="N175" s="65" t="s">
        <v>11</v>
      </c>
      <c r="O175" s="61" t="s">
        <v>18</v>
      </c>
      <c r="P175" s="59" t="s">
        <v>511</v>
      </c>
      <c r="Q175" s="59" t="s">
        <v>805</v>
      </c>
      <c r="R175" s="60" t="s">
        <v>812</v>
      </c>
      <c r="S175" cm="1">
        <f t="array" ref="S175">SUMPRODUCT(--EXACT($O175:$R175,'Network Summary by Partner'!$B$1))</f>
        <v>1</v>
      </c>
      <c r="T175" t="s">
        <v>647</v>
      </c>
    </row>
    <row r="176" spans="1:20" ht="17" customHeight="1" x14ac:dyDescent="0.45">
      <c r="A176" s="83" t="s">
        <v>230</v>
      </c>
      <c r="B176" s="59" t="s">
        <v>231</v>
      </c>
      <c r="C176" s="59" t="s">
        <v>644</v>
      </c>
      <c r="D176" s="59" t="s">
        <v>18</v>
      </c>
      <c r="E176" s="60" t="s">
        <v>156</v>
      </c>
      <c r="F176" s="64" t="s">
        <v>11</v>
      </c>
      <c r="G176" s="65" t="s">
        <v>11</v>
      </c>
      <c r="H176" s="68" t="s">
        <v>644</v>
      </c>
      <c r="I176" s="70" t="s">
        <v>644</v>
      </c>
      <c r="J176" s="72" t="s">
        <v>13</v>
      </c>
      <c r="K176" s="72" t="s">
        <v>517</v>
      </c>
      <c r="L176" s="64" t="s">
        <v>11</v>
      </c>
      <c r="M176" s="59" t="s">
        <v>11</v>
      </c>
      <c r="N176" s="65" t="s">
        <v>11</v>
      </c>
      <c r="O176" s="61" t="s">
        <v>18</v>
      </c>
      <c r="P176" s="59" t="s">
        <v>806</v>
      </c>
      <c r="Q176" s="59" t="s">
        <v>805</v>
      </c>
      <c r="R176" s="60" t="s">
        <v>812</v>
      </c>
      <c r="S176" cm="1">
        <f t="array" ref="S176">SUMPRODUCT(--EXACT($O176:$R176,'Network Summary by Partner'!$B$1))</f>
        <v>1</v>
      </c>
      <c r="T176" t="s">
        <v>647</v>
      </c>
    </row>
    <row r="177" spans="1:20" ht="17" customHeight="1" x14ac:dyDescent="0.45">
      <c r="A177" s="84" t="s">
        <v>578</v>
      </c>
      <c r="B177" s="59" t="s">
        <v>238</v>
      </c>
      <c r="C177" s="59" t="s">
        <v>644</v>
      </c>
      <c r="D177" s="59" t="s">
        <v>18</v>
      </c>
      <c r="E177" s="60" t="s">
        <v>47</v>
      </c>
      <c r="F177" s="64" t="s">
        <v>11</v>
      </c>
      <c r="G177" s="65" t="s">
        <v>12</v>
      </c>
      <c r="H177" s="68" t="s">
        <v>644</v>
      </c>
      <c r="I177" s="70" t="s">
        <v>644</v>
      </c>
      <c r="J177" s="72" t="s">
        <v>13</v>
      </c>
      <c r="K177" s="72" t="s">
        <v>517</v>
      </c>
      <c r="L177" s="64" t="s">
        <v>11</v>
      </c>
      <c r="M177" s="59" t="s">
        <v>12</v>
      </c>
      <c r="N177" s="65" t="s">
        <v>12</v>
      </c>
      <c r="O177" s="61" t="s">
        <v>18</v>
      </c>
      <c r="P177" s="59" t="s">
        <v>807</v>
      </c>
      <c r="Q177" s="59" t="s">
        <v>805</v>
      </c>
      <c r="R177" s="60" t="s">
        <v>644</v>
      </c>
      <c r="S177" cm="1">
        <f t="array" ref="S177">SUMPRODUCT(--EXACT($O177:$R177,'Network Summary by Partner'!$B$1))</f>
        <v>1</v>
      </c>
      <c r="T177" t="s">
        <v>647</v>
      </c>
    </row>
    <row r="178" spans="1:20" ht="17" customHeight="1" x14ac:dyDescent="0.45">
      <c r="A178" s="83" t="s">
        <v>579</v>
      </c>
      <c r="B178" s="59" t="s">
        <v>182</v>
      </c>
      <c r="C178" s="59" t="s">
        <v>644</v>
      </c>
      <c r="D178" s="59" t="s">
        <v>18</v>
      </c>
      <c r="E178" s="60" t="s">
        <v>47</v>
      </c>
      <c r="F178" s="64" t="s">
        <v>11</v>
      </c>
      <c r="G178" s="65" t="s">
        <v>12</v>
      </c>
      <c r="H178" s="68">
        <v>46167</v>
      </c>
      <c r="I178" s="70">
        <v>46276</v>
      </c>
      <c r="J178" s="72" t="s">
        <v>65</v>
      </c>
      <c r="K178" s="72" t="s">
        <v>517</v>
      </c>
      <c r="L178" s="64" t="s">
        <v>11</v>
      </c>
      <c r="M178" s="59" t="s">
        <v>12</v>
      </c>
      <c r="N178" s="65" t="s">
        <v>12</v>
      </c>
      <c r="O178" s="61" t="s">
        <v>18</v>
      </c>
      <c r="P178" s="59" t="s">
        <v>807</v>
      </c>
      <c r="Q178" s="59" t="s">
        <v>805</v>
      </c>
      <c r="R178" s="60" t="s">
        <v>644</v>
      </c>
      <c r="S178" cm="1">
        <f t="array" ref="S178">SUMPRODUCT(--EXACT($O178:$R178,'Network Summary by Partner'!$B$1))</f>
        <v>1</v>
      </c>
      <c r="T178" t="s">
        <v>647</v>
      </c>
    </row>
    <row r="179" spans="1:20" ht="17" customHeight="1" x14ac:dyDescent="0.45">
      <c r="A179" s="83" t="s">
        <v>630</v>
      </c>
      <c r="B179" s="59" t="s">
        <v>259</v>
      </c>
      <c r="C179" s="59" t="s">
        <v>644</v>
      </c>
      <c r="D179" s="59" t="s">
        <v>18</v>
      </c>
      <c r="E179" s="60" t="s">
        <v>47</v>
      </c>
      <c r="F179" s="64" t="s">
        <v>11</v>
      </c>
      <c r="G179" s="65" t="s">
        <v>11</v>
      </c>
      <c r="H179" s="68">
        <v>46171</v>
      </c>
      <c r="I179" s="70">
        <v>46227</v>
      </c>
      <c r="J179" s="72" t="s">
        <v>65</v>
      </c>
      <c r="K179" s="72" t="s">
        <v>517</v>
      </c>
      <c r="L179" s="64" t="s">
        <v>11</v>
      </c>
      <c r="M179" s="59" t="s">
        <v>11</v>
      </c>
      <c r="N179" s="65" t="s">
        <v>12</v>
      </c>
      <c r="O179" s="61" t="s">
        <v>18</v>
      </c>
      <c r="P179" s="59" t="s">
        <v>807</v>
      </c>
      <c r="Q179" s="59" t="s">
        <v>805</v>
      </c>
      <c r="R179" s="60" t="s">
        <v>812</v>
      </c>
      <c r="S179" cm="1">
        <f t="array" ref="S179">SUMPRODUCT(--EXACT($O179:$R179,'Network Summary by Partner'!$B$1))</f>
        <v>1</v>
      </c>
      <c r="T179" t="s">
        <v>647</v>
      </c>
    </row>
    <row r="180" spans="1:20" ht="17" customHeight="1" x14ac:dyDescent="0.45">
      <c r="A180" s="83" t="s">
        <v>747</v>
      </c>
      <c r="B180" s="59" t="s">
        <v>239</v>
      </c>
      <c r="C180" s="59" t="s">
        <v>644</v>
      </c>
      <c r="D180" s="59" t="s">
        <v>18</v>
      </c>
      <c r="E180" s="60" t="s">
        <v>47</v>
      </c>
      <c r="F180" s="64" t="s">
        <v>11</v>
      </c>
      <c r="G180" s="65" t="s">
        <v>11</v>
      </c>
      <c r="H180" s="68">
        <v>46209</v>
      </c>
      <c r="I180" s="70">
        <v>46223</v>
      </c>
      <c r="J180" s="72" t="s">
        <v>13</v>
      </c>
      <c r="K180" s="72" t="s">
        <v>517</v>
      </c>
      <c r="L180" s="64" t="s">
        <v>11</v>
      </c>
      <c r="M180" s="59" t="s">
        <v>12</v>
      </c>
      <c r="N180" s="65" t="s">
        <v>12</v>
      </c>
      <c r="O180" s="61" t="s">
        <v>18</v>
      </c>
      <c r="P180" s="59" t="s">
        <v>807</v>
      </c>
      <c r="Q180" s="59" t="s">
        <v>805</v>
      </c>
      <c r="R180" s="60" t="s">
        <v>812</v>
      </c>
      <c r="S180" cm="1">
        <f t="array" ref="S180">SUMPRODUCT(--EXACT($O180:$R180,'Network Summary by Partner'!$B$1))</f>
        <v>1</v>
      </c>
      <c r="T180" t="s">
        <v>647</v>
      </c>
    </row>
    <row r="181" spans="1:20" ht="17" customHeight="1" x14ac:dyDescent="0.45">
      <c r="A181" s="84" t="s">
        <v>641</v>
      </c>
      <c r="B181" s="59" t="s">
        <v>305</v>
      </c>
      <c r="C181" s="59" t="s">
        <v>644</v>
      </c>
      <c r="D181" s="59" t="s">
        <v>18</v>
      </c>
      <c r="E181" s="60" t="s">
        <v>10</v>
      </c>
      <c r="F181" s="64" t="s">
        <v>11</v>
      </c>
      <c r="G181" s="65" t="s">
        <v>11</v>
      </c>
      <c r="H181" s="68" t="s">
        <v>644</v>
      </c>
      <c r="I181" s="70" t="s">
        <v>644</v>
      </c>
      <c r="J181" s="72" t="s">
        <v>13</v>
      </c>
      <c r="K181" s="72" t="s">
        <v>517</v>
      </c>
      <c r="L181" s="64" t="s">
        <v>11</v>
      </c>
      <c r="M181" s="59" t="s">
        <v>11</v>
      </c>
      <c r="N181" s="65" t="s">
        <v>11</v>
      </c>
      <c r="O181" s="61" t="s">
        <v>18</v>
      </c>
      <c r="P181" s="59" t="s">
        <v>804</v>
      </c>
      <c r="Q181" s="59" t="s">
        <v>805</v>
      </c>
      <c r="R181" s="60" t="s">
        <v>812</v>
      </c>
      <c r="S181" cm="1">
        <f t="array" ref="S181">SUMPRODUCT(--EXACT($O181:$R181,'Network Summary by Partner'!$B$1))</f>
        <v>1</v>
      </c>
      <c r="T181" t="s">
        <v>647</v>
      </c>
    </row>
    <row r="182" spans="1:20" ht="17" customHeight="1" x14ac:dyDescent="0.45">
      <c r="A182" s="82" t="s">
        <v>311</v>
      </c>
      <c r="B182" s="59" t="s">
        <v>312</v>
      </c>
      <c r="C182" s="59" t="s">
        <v>644</v>
      </c>
      <c r="D182" s="59" t="s">
        <v>18</v>
      </c>
      <c r="E182" s="60" t="s">
        <v>75</v>
      </c>
      <c r="F182" s="64" t="s">
        <v>11</v>
      </c>
      <c r="G182" s="65" t="s">
        <v>11</v>
      </c>
      <c r="H182" s="68" t="s">
        <v>644</v>
      </c>
      <c r="I182" s="70" t="s">
        <v>644</v>
      </c>
      <c r="J182" s="72" t="s">
        <v>13</v>
      </c>
      <c r="K182" s="72" t="s">
        <v>517</v>
      </c>
      <c r="L182" s="64" t="s">
        <v>11</v>
      </c>
      <c r="M182" s="59" t="s">
        <v>11</v>
      </c>
      <c r="N182" s="65" t="s">
        <v>11</v>
      </c>
      <c r="O182" s="61" t="s">
        <v>18</v>
      </c>
      <c r="P182" s="59" t="s">
        <v>804</v>
      </c>
      <c r="Q182" s="59" t="s">
        <v>805</v>
      </c>
      <c r="R182" s="60" t="s">
        <v>812</v>
      </c>
      <c r="S182" cm="1">
        <f t="array" ref="S182">SUMPRODUCT(--EXACT($O182:$R182,'Network Summary by Partner'!$B$1))</f>
        <v>1</v>
      </c>
      <c r="T182" t="s">
        <v>647</v>
      </c>
    </row>
    <row r="183" spans="1:20" ht="17" customHeight="1" x14ac:dyDescent="0.45">
      <c r="A183" s="82" t="s">
        <v>748</v>
      </c>
      <c r="B183" s="59" t="s">
        <v>281</v>
      </c>
      <c r="C183" s="59" t="s">
        <v>644</v>
      </c>
      <c r="D183" s="59" t="s">
        <v>18</v>
      </c>
      <c r="E183" s="60" t="s">
        <v>47</v>
      </c>
      <c r="F183" s="64" t="s">
        <v>11</v>
      </c>
      <c r="G183" s="65" t="s">
        <v>11</v>
      </c>
      <c r="H183" s="68" t="s">
        <v>644</v>
      </c>
      <c r="I183" s="70" t="s">
        <v>644</v>
      </c>
      <c r="J183" s="72" t="s">
        <v>13</v>
      </c>
      <c r="K183" s="72" t="s">
        <v>517</v>
      </c>
      <c r="L183" s="64" t="s">
        <v>11</v>
      </c>
      <c r="M183" s="59" t="s">
        <v>12</v>
      </c>
      <c r="N183" s="65" t="s">
        <v>12</v>
      </c>
      <c r="O183" s="61" t="s">
        <v>18</v>
      </c>
      <c r="P183" s="59" t="s">
        <v>807</v>
      </c>
      <c r="Q183" s="59" t="s">
        <v>805</v>
      </c>
      <c r="R183" s="60" t="s">
        <v>812</v>
      </c>
      <c r="S183" cm="1">
        <f t="array" ref="S183">SUMPRODUCT(--EXACT($O183:$R183,'Network Summary by Partner'!$B$1))</f>
        <v>1</v>
      </c>
      <c r="T183" t="s">
        <v>647</v>
      </c>
    </row>
    <row r="184" spans="1:20" ht="17" customHeight="1" x14ac:dyDescent="0.45">
      <c r="A184" s="82" t="s">
        <v>313</v>
      </c>
      <c r="B184" s="59" t="s">
        <v>314</v>
      </c>
      <c r="C184" s="59" t="s">
        <v>644</v>
      </c>
      <c r="D184" s="59" t="s">
        <v>18</v>
      </c>
      <c r="E184" s="60" t="s">
        <v>10</v>
      </c>
      <c r="F184" s="64" t="s">
        <v>11</v>
      </c>
      <c r="G184" s="65" t="s">
        <v>11</v>
      </c>
      <c r="H184" s="68" t="s">
        <v>644</v>
      </c>
      <c r="I184" s="70" t="s">
        <v>644</v>
      </c>
      <c r="J184" s="72" t="s">
        <v>13</v>
      </c>
      <c r="K184" s="72" t="s">
        <v>517</v>
      </c>
      <c r="L184" s="64" t="s">
        <v>11</v>
      </c>
      <c r="M184" s="59" t="s">
        <v>11</v>
      </c>
      <c r="N184" s="65" t="s">
        <v>12</v>
      </c>
      <c r="O184" s="61" t="s">
        <v>18</v>
      </c>
      <c r="P184" s="59" t="s">
        <v>804</v>
      </c>
      <c r="Q184" s="59" t="s">
        <v>805</v>
      </c>
      <c r="R184" s="60" t="s">
        <v>812</v>
      </c>
      <c r="S184" cm="1">
        <f t="array" ref="S184">SUMPRODUCT(--EXACT($O184:$R184,'Network Summary by Partner'!$B$1))</f>
        <v>1</v>
      </c>
      <c r="T184" t="s">
        <v>647</v>
      </c>
    </row>
    <row r="185" spans="1:20" ht="17" customHeight="1" x14ac:dyDescent="0.45">
      <c r="A185" s="83" t="s">
        <v>580</v>
      </c>
      <c r="B185" s="59" t="s">
        <v>318</v>
      </c>
      <c r="C185" s="59" t="s">
        <v>644</v>
      </c>
      <c r="D185" s="59" t="s">
        <v>18</v>
      </c>
      <c r="E185" s="60" t="s">
        <v>47</v>
      </c>
      <c r="F185" s="64" t="s">
        <v>11</v>
      </c>
      <c r="G185" s="65" t="s">
        <v>12</v>
      </c>
      <c r="H185" s="68" t="s">
        <v>644</v>
      </c>
      <c r="I185" s="70" t="s">
        <v>644</v>
      </c>
      <c r="J185" s="72" t="s">
        <v>13</v>
      </c>
      <c r="K185" s="72" t="s">
        <v>517</v>
      </c>
      <c r="L185" s="64" t="s">
        <v>11</v>
      </c>
      <c r="M185" s="59" t="s">
        <v>12</v>
      </c>
      <c r="N185" s="65" t="s">
        <v>12</v>
      </c>
      <c r="O185" s="61" t="s">
        <v>18</v>
      </c>
      <c r="P185" s="59" t="s">
        <v>807</v>
      </c>
      <c r="Q185" s="59" t="s">
        <v>805</v>
      </c>
      <c r="R185" s="60" t="s">
        <v>644</v>
      </c>
      <c r="S185" cm="1">
        <f t="array" ref="S185">SUMPRODUCT(--EXACT($O185:$R185,'Network Summary by Partner'!$B$1))</f>
        <v>1</v>
      </c>
      <c r="T185" t="s">
        <v>647</v>
      </c>
    </row>
    <row r="186" spans="1:20" ht="17" customHeight="1" x14ac:dyDescent="0.45">
      <c r="A186" s="84" t="s">
        <v>309</v>
      </c>
      <c r="B186" s="59" t="s">
        <v>310</v>
      </c>
      <c r="C186" s="59" t="s">
        <v>644</v>
      </c>
      <c r="D186" s="59" t="s">
        <v>18</v>
      </c>
      <c r="E186" s="60" t="s">
        <v>10</v>
      </c>
      <c r="F186" s="64" t="s">
        <v>11</v>
      </c>
      <c r="G186" s="65" t="s">
        <v>11</v>
      </c>
      <c r="H186" s="68" t="s">
        <v>644</v>
      </c>
      <c r="I186" s="70" t="s">
        <v>644</v>
      </c>
      <c r="J186" s="72" t="s">
        <v>13</v>
      </c>
      <c r="K186" s="72" t="s">
        <v>517</v>
      </c>
      <c r="L186" s="64" t="s">
        <v>11</v>
      </c>
      <c r="M186" s="59" t="s">
        <v>11</v>
      </c>
      <c r="N186" s="65" t="s">
        <v>11</v>
      </c>
      <c r="O186" s="61" t="s">
        <v>18</v>
      </c>
      <c r="P186" s="59" t="s">
        <v>804</v>
      </c>
      <c r="Q186" s="59" t="s">
        <v>805</v>
      </c>
      <c r="R186" s="60" t="s">
        <v>812</v>
      </c>
      <c r="S186" cm="1">
        <f t="array" ref="S186">SUMPRODUCT(--EXACT($O186:$R186,'Network Summary by Partner'!$B$1))</f>
        <v>1</v>
      </c>
      <c r="T186" t="s">
        <v>647</v>
      </c>
    </row>
    <row r="187" spans="1:20" ht="17" customHeight="1" x14ac:dyDescent="0.45">
      <c r="A187" s="83" t="s">
        <v>364</v>
      </c>
      <c r="B187" s="59" t="s">
        <v>365</v>
      </c>
      <c r="C187" s="59" t="s">
        <v>644</v>
      </c>
      <c r="D187" s="59" t="s">
        <v>18</v>
      </c>
      <c r="E187" s="60" t="s">
        <v>156</v>
      </c>
      <c r="F187" s="64" t="s">
        <v>11</v>
      </c>
      <c r="G187" s="65" t="s">
        <v>12</v>
      </c>
      <c r="H187" s="68" t="s">
        <v>644</v>
      </c>
      <c r="I187" s="70" t="s">
        <v>644</v>
      </c>
      <c r="J187" s="72" t="s">
        <v>13</v>
      </c>
      <c r="K187" s="72" t="s">
        <v>517</v>
      </c>
      <c r="L187" s="64" t="s">
        <v>11</v>
      </c>
      <c r="M187" s="59" t="s">
        <v>12</v>
      </c>
      <c r="N187" s="65" t="s">
        <v>12</v>
      </c>
      <c r="O187" s="61" t="s">
        <v>18</v>
      </c>
      <c r="P187" s="59" t="s">
        <v>806</v>
      </c>
      <c r="Q187" s="59" t="s">
        <v>805</v>
      </c>
      <c r="R187" s="60" t="s">
        <v>644</v>
      </c>
      <c r="S187" cm="1">
        <f t="array" ref="S187">SUMPRODUCT(--EXACT($O187:$R187,'Network Summary by Partner'!$B$1))</f>
        <v>1</v>
      </c>
      <c r="T187" t="s">
        <v>647</v>
      </c>
    </row>
    <row r="188" spans="1:20" ht="17" customHeight="1" x14ac:dyDescent="0.45">
      <c r="A188" s="83" t="s">
        <v>360</v>
      </c>
      <c r="B188" s="59" t="s">
        <v>361</v>
      </c>
      <c r="C188" s="59" t="s">
        <v>644</v>
      </c>
      <c r="D188" s="59" t="s">
        <v>18</v>
      </c>
      <c r="E188" s="60" t="s">
        <v>47</v>
      </c>
      <c r="F188" s="64" t="s">
        <v>11</v>
      </c>
      <c r="G188" s="65" t="s">
        <v>11</v>
      </c>
      <c r="H188" s="68" t="s">
        <v>644</v>
      </c>
      <c r="I188" s="70" t="s">
        <v>644</v>
      </c>
      <c r="J188" s="72" t="s">
        <v>13</v>
      </c>
      <c r="K188" s="72" t="s">
        <v>517</v>
      </c>
      <c r="L188" s="64" t="s">
        <v>11</v>
      </c>
      <c r="M188" s="59" t="s">
        <v>12</v>
      </c>
      <c r="N188" s="65" t="s">
        <v>12</v>
      </c>
      <c r="O188" s="61" t="s">
        <v>18</v>
      </c>
      <c r="P188" s="59" t="s">
        <v>807</v>
      </c>
      <c r="Q188" s="59" t="s">
        <v>805</v>
      </c>
      <c r="R188" s="60" t="s">
        <v>812</v>
      </c>
      <c r="S188" cm="1">
        <f t="array" ref="S188">SUMPRODUCT(--EXACT($O188:$R188,'Network Summary by Partner'!$B$1))</f>
        <v>1</v>
      </c>
      <c r="T188" t="s">
        <v>647</v>
      </c>
    </row>
    <row r="189" spans="1:20" ht="17" customHeight="1" x14ac:dyDescent="0.45">
      <c r="A189" s="83" t="s">
        <v>581</v>
      </c>
      <c r="B189" s="59" t="s">
        <v>190</v>
      </c>
      <c r="C189" s="59" t="s">
        <v>582</v>
      </c>
      <c r="D189" s="59" t="s">
        <v>18</v>
      </c>
      <c r="E189" s="60" t="s">
        <v>43</v>
      </c>
      <c r="F189" s="64" t="s">
        <v>11</v>
      </c>
      <c r="G189" s="65" t="s">
        <v>11</v>
      </c>
      <c r="H189" s="68" t="s">
        <v>644</v>
      </c>
      <c r="I189" s="70" t="s">
        <v>644</v>
      </c>
      <c r="J189" s="72" t="s">
        <v>13</v>
      </c>
      <c r="K189" s="72" t="s">
        <v>517</v>
      </c>
      <c r="L189" s="64" t="s">
        <v>11</v>
      </c>
      <c r="M189" s="59" t="s">
        <v>12</v>
      </c>
      <c r="N189" s="65" t="s">
        <v>12</v>
      </c>
      <c r="O189" s="61" t="s">
        <v>18</v>
      </c>
      <c r="P189" s="59" t="s">
        <v>808</v>
      </c>
      <c r="Q189" s="59" t="s">
        <v>805</v>
      </c>
      <c r="R189" s="60" t="s">
        <v>812</v>
      </c>
      <c r="S189" cm="1">
        <f t="array" ref="S189">SUMPRODUCT(--EXACT($O189:$R189,'Network Summary by Partner'!$B$1))</f>
        <v>1</v>
      </c>
      <c r="T189" t="s">
        <v>647</v>
      </c>
    </row>
    <row r="190" spans="1:20" ht="17" customHeight="1" x14ac:dyDescent="0.45">
      <c r="A190" s="83" t="s">
        <v>583</v>
      </c>
      <c r="B190" s="59" t="s">
        <v>393</v>
      </c>
      <c r="C190" s="59" t="s">
        <v>644</v>
      </c>
      <c r="D190" s="59" t="s">
        <v>18</v>
      </c>
      <c r="E190" s="60" t="s">
        <v>21</v>
      </c>
      <c r="F190" s="64" t="s">
        <v>11</v>
      </c>
      <c r="G190" s="65" t="s">
        <v>12</v>
      </c>
      <c r="H190" s="68" t="s">
        <v>644</v>
      </c>
      <c r="I190" s="70" t="s">
        <v>644</v>
      </c>
      <c r="J190" s="72" t="s">
        <v>13</v>
      </c>
      <c r="K190" s="72" t="s">
        <v>519</v>
      </c>
      <c r="L190" s="64" t="s">
        <v>11</v>
      </c>
      <c r="M190" s="59" t="s">
        <v>12</v>
      </c>
      <c r="N190" s="65" t="s">
        <v>12</v>
      </c>
      <c r="O190" s="61" t="s">
        <v>18</v>
      </c>
      <c r="P190" s="59" t="s">
        <v>511</v>
      </c>
      <c r="Q190" s="59" t="s">
        <v>805</v>
      </c>
      <c r="R190" s="60" t="s">
        <v>644</v>
      </c>
      <c r="S190" cm="1">
        <f t="array" ref="S190">SUMPRODUCT(--EXACT($O190:$R190,'Network Summary by Partner'!$B$1))</f>
        <v>1</v>
      </c>
      <c r="T190" t="s">
        <v>647</v>
      </c>
    </row>
    <row r="191" spans="1:20" ht="17" customHeight="1" x14ac:dyDescent="0.45">
      <c r="A191" s="83" t="s">
        <v>350</v>
      </c>
      <c r="B191" s="59" t="s">
        <v>351</v>
      </c>
      <c r="C191" s="59" t="s">
        <v>644</v>
      </c>
      <c r="D191" s="59" t="s">
        <v>18</v>
      </c>
      <c r="E191" s="60" t="s">
        <v>235</v>
      </c>
      <c r="F191" s="64" t="s">
        <v>11</v>
      </c>
      <c r="G191" s="65" t="s">
        <v>11</v>
      </c>
      <c r="H191" s="68" t="s">
        <v>644</v>
      </c>
      <c r="I191" s="70" t="s">
        <v>644</v>
      </c>
      <c r="J191" s="72" t="s">
        <v>13</v>
      </c>
      <c r="K191" s="72" t="s">
        <v>517</v>
      </c>
      <c r="L191" s="64" t="s">
        <v>11</v>
      </c>
      <c r="M191" s="59" t="s">
        <v>11</v>
      </c>
      <c r="N191" s="65" t="s">
        <v>12</v>
      </c>
      <c r="O191" s="61" t="s">
        <v>18</v>
      </c>
      <c r="P191" s="59" t="s">
        <v>807</v>
      </c>
      <c r="Q191" s="59" t="s">
        <v>805</v>
      </c>
      <c r="R191" s="60" t="s">
        <v>812</v>
      </c>
      <c r="S191" cm="1">
        <f t="array" ref="S191">SUMPRODUCT(--EXACT($O191:$R191,'Network Summary by Partner'!$B$1))</f>
        <v>1</v>
      </c>
      <c r="T191" t="s">
        <v>647</v>
      </c>
    </row>
    <row r="192" spans="1:20" ht="17" customHeight="1" x14ac:dyDescent="0.45">
      <c r="A192" s="83" t="s">
        <v>749</v>
      </c>
      <c r="B192" s="59" t="s">
        <v>384</v>
      </c>
      <c r="C192" s="59" t="s">
        <v>584</v>
      </c>
      <c r="D192" s="59" t="s">
        <v>18</v>
      </c>
      <c r="E192" s="60" t="s">
        <v>47</v>
      </c>
      <c r="F192" s="64" t="s">
        <v>11</v>
      </c>
      <c r="G192" s="65" t="s">
        <v>11</v>
      </c>
      <c r="H192" s="68" t="s">
        <v>644</v>
      </c>
      <c r="I192" s="70" t="s">
        <v>644</v>
      </c>
      <c r="J192" s="72" t="s">
        <v>13</v>
      </c>
      <c r="K192" s="72" t="s">
        <v>517</v>
      </c>
      <c r="L192" s="64" t="s">
        <v>11</v>
      </c>
      <c r="M192" s="59" t="s">
        <v>12</v>
      </c>
      <c r="N192" s="65" t="s">
        <v>12</v>
      </c>
      <c r="O192" s="61" t="s">
        <v>18</v>
      </c>
      <c r="P192" s="59" t="s">
        <v>807</v>
      </c>
      <c r="Q192" s="59" t="s">
        <v>805</v>
      </c>
      <c r="R192" s="60" t="s">
        <v>812</v>
      </c>
      <c r="S192" cm="1">
        <f t="array" ref="S192">SUMPRODUCT(--EXACT($O192:$R192,'Network Summary by Partner'!$B$1))</f>
        <v>1</v>
      </c>
      <c r="T192" t="s">
        <v>647</v>
      </c>
    </row>
    <row r="193" spans="1:20" ht="17" customHeight="1" x14ac:dyDescent="0.45">
      <c r="A193" s="83" t="s">
        <v>750</v>
      </c>
      <c r="B193" s="59" t="s">
        <v>385</v>
      </c>
      <c r="C193" s="59" t="s">
        <v>644</v>
      </c>
      <c r="D193" s="59" t="s">
        <v>18</v>
      </c>
      <c r="E193" s="60" t="s">
        <v>43</v>
      </c>
      <c r="F193" s="64" t="s">
        <v>11</v>
      </c>
      <c r="G193" s="65" t="s">
        <v>11</v>
      </c>
      <c r="H193" s="68" t="s">
        <v>644</v>
      </c>
      <c r="I193" s="70" t="s">
        <v>644</v>
      </c>
      <c r="J193" s="72" t="s">
        <v>13</v>
      </c>
      <c r="K193" s="72" t="s">
        <v>517</v>
      </c>
      <c r="L193" s="64" t="s">
        <v>11</v>
      </c>
      <c r="M193" s="59" t="s">
        <v>11</v>
      </c>
      <c r="N193" s="65" t="s">
        <v>11</v>
      </c>
      <c r="O193" s="61" t="s">
        <v>808</v>
      </c>
      <c r="P193" s="59" t="s">
        <v>18</v>
      </c>
      <c r="Q193" s="59" t="s">
        <v>805</v>
      </c>
      <c r="R193" s="60" t="s">
        <v>812</v>
      </c>
      <c r="S193" cm="1">
        <f t="array" ref="S193">SUMPRODUCT(--EXACT($O193:$R193,'Network Summary by Partner'!$B$1))</f>
        <v>1</v>
      </c>
      <c r="T193" t="s">
        <v>647</v>
      </c>
    </row>
    <row r="194" spans="1:20" ht="17" customHeight="1" x14ac:dyDescent="0.45">
      <c r="A194" s="83" t="s">
        <v>293</v>
      </c>
      <c r="B194" s="59" t="s">
        <v>294</v>
      </c>
      <c r="C194" s="59" t="s">
        <v>644</v>
      </c>
      <c r="D194" s="59" t="s">
        <v>18</v>
      </c>
      <c r="E194" s="60" t="s">
        <v>10</v>
      </c>
      <c r="F194" s="64" t="s">
        <v>11</v>
      </c>
      <c r="G194" s="65" t="s">
        <v>11</v>
      </c>
      <c r="H194" s="68" t="s">
        <v>644</v>
      </c>
      <c r="I194" s="70" t="s">
        <v>644</v>
      </c>
      <c r="J194" s="72" t="s">
        <v>13</v>
      </c>
      <c r="K194" s="72" t="s">
        <v>517</v>
      </c>
      <c r="L194" s="64" t="s">
        <v>11</v>
      </c>
      <c r="M194" s="59" t="s">
        <v>11</v>
      </c>
      <c r="N194" s="65" t="s">
        <v>12</v>
      </c>
      <c r="O194" s="61" t="s">
        <v>18</v>
      </c>
      <c r="P194" s="59" t="s">
        <v>804</v>
      </c>
      <c r="Q194" s="59" t="s">
        <v>805</v>
      </c>
      <c r="R194" s="60" t="s">
        <v>812</v>
      </c>
      <c r="S194" cm="1">
        <f t="array" ref="S194">SUMPRODUCT(--EXACT($O194:$R194,'Network Summary by Partner'!$B$1))</f>
        <v>1</v>
      </c>
      <c r="T194" t="s">
        <v>647</v>
      </c>
    </row>
    <row r="195" spans="1:20" ht="17" customHeight="1" x14ac:dyDescent="0.45">
      <c r="A195" s="83" t="s">
        <v>751</v>
      </c>
      <c r="B195" s="59" t="s">
        <v>383</v>
      </c>
      <c r="C195" s="59" t="s">
        <v>644</v>
      </c>
      <c r="D195" s="59" t="s">
        <v>18</v>
      </c>
      <c r="E195" s="60" t="s">
        <v>47</v>
      </c>
      <c r="F195" s="64" t="s">
        <v>11</v>
      </c>
      <c r="G195" s="65" t="s">
        <v>11</v>
      </c>
      <c r="H195" s="68" t="s">
        <v>644</v>
      </c>
      <c r="I195" s="70" t="s">
        <v>644</v>
      </c>
      <c r="J195" s="72" t="s">
        <v>13</v>
      </c>
      <c r="K195" s="72" t="s">
        <v>517</v>
      </c>
      <c r="L195" s="64" t="s">
        <v>11</v>
      </c>
      <c r="M195" s="59" t="s">
        <v>12</v>
      </c>
      <c r="N195" s="65" t="s">
        <v>12</v>
      </c>
      <c r="O195" s="61" t="s">
        <v>18</v>
      </c>
      <c r="P195" s="59" t="s">
        <v>807</v>
      </c>
      <c r="Q195" s="59" t="s">
        <v>805</v>
      </c>
      <c r="R195" s="60" t="s">
        <v>812</v>
      </c>
      <c r="S195" cm="1">
        <f t="array" ref="S195">SUMPRODUCT(--EXACT($O195:$R195,'Network Summary by Partner'!$B$1))</f>
        <v>1</v>
      </c>
      <c r="T195" t="s">
        <v>647</v>
      </c>
    </row>
    <row r="196" spans="1:20" ht="17" customHeight="1" x14ac:dyDescent="0.45">
      <c r="A196" s="83" t="s">
        <v>585</v>
      </c>
      <c r="B196" s="59" t="s">
        <v>382</v>
      </c>
      <c r="C196" s="59" t="s">
        <v>644</v>
      </c>
      <c r="D196" s="59" t="s">
        <v>18</v>
      </c>
      <c r="E196" s="60" t="s">
        <v>21</v>
      </c>
      <c r="F196" s="64" t="s">
        <v>11</v>
      </c>
      <c r="G196" s="65" t="s">
        <v>11</v>
      </c>
      <c r="H196" s="68" t="s">
        <v>644</v>
      </c>
      <c r="I196" s="70" t="s">
        <v>644</v>
      </c>
      <c r="J196" s="72" t="s">
        <v>13</v>
      </c>
      <c r="K196" s="72" t="s">
        <v>517</v>
      </c>
      <c r="L196" s="64" t="s">
        <v>11</v>
      </c>
      <c r="M196" s="59" t="s">
        <v>11</v>
      </c>
      <c r="N196" s="65" t="s">
        <v>11</v>
      </c>
      <c r="O196" s="61" t="s">
        <v>18</v>
      </c>
      <c r="P196" s="59" t="s">
        <v>511</v>
      </c>
      <c r="Q196" s="59" t="s">
        <v>805</v>
      </c>
      <c r="R196" s="60" t="s">
        <v>812</v>
      </c>
      <c r="S196" cm="1">
        <f t="array" ref="S196">SUMPRODUCT(--EXACT($O196:$R196,'Network Summary by Partner'!$B$1))</f>
        <v>1</v>
      </c>
      <c r="T196" t="s">
        <v>647</v>
      </c>
    </row>
    <row r="197" spans="1:20" ht="17" customHeight="1" x14ac:dyDescent="0.45">
      <c r="A197" s="83" t="s">
        <v>752</v>
      </c>
      <c r="B197" s="59" t="s">
        <v>392</v>
      </c>
      <c r="C197" s="59" t="s">
        <v>644</v>
      </c>
      <c r="D197" s="59" t="s">
        <v>18</v>
      </c>
      <c r="E197" s="60" t="s">
        <v>21</v>
      </c>
      <c r="F197" s="64" t="s">
        <v>12</v>
      </c>
      <c r="G197" s="65" t="s">
        <v>11</v>
      </c>
      <c r="H197" s="68" t="s">
        <v>644</v>
      </c>
      <c r="I197" s="70" t="s">
        <v>644</v>
      </c>
      <c r="J197" s="72" t="s">
        <v>13</v>
      </c>
      <c r="K197" s="72" t="s">
        <v>517</v>
      </c>
      <c r="L197" s="64" t="s">
        <v>11</v>
      </c>
      <c r="M197" s="59" t="s">
        <v>12</v>
      </c>
      <c r="N197" s="65" t="s">
        <v>12</v>
      </c>
      <c r="O197" s="61" t="s">
        <v>644</v>
      </c>
      <c r="P197" s="59" t="s">
        <v>644</v>
      </c>
      <c r="Q197" s="59" t="s">
        <v>644</v>
      </c>
      <c r="R197" s="60" t="s">
        <v>812</v>
      </c>
      <c r="S197" cm="1">
        <f t="array" ref="S197">SUMPRODUCT(--EXACT($O197:$R197,'Network Summary by Partner'!$B$1))</f>
        <v>0</v>
      </c>
      <c r="T197" t="s">
        <v>647</v>
      </c>
    </row>
    <row r="198" spans="1:20" ht="17" customHeight="1" x14ac:dyDescent="0.45">
      <c r="A198" s="82" t="s">
        <v>315</v>
      </c>
      <c r="B198" s="59" t="s">
        <v>316</v>
      </c>
      <c r="C198" s="59" t="s">
        <v>644</v>
      </c>
      <c r="D198" s="59" t="s">
        <v>18</v>
      </c>
      <c r="E198" s="60" t="s">
        <v>21</v>
      </c>
      <c r="F198" s="64" t="s">
        <v>11</v>
      </c>
      <c r="G198" s="65" t="s">
        <v>11</v>
      </c>
      <c r="H198" s="68" t="s">
        <v>644</v>
      </c>
      <c r="I198" s="70" t="s">
        <v>644</v>
      </c>
      <c r="J198" s="72" t="s">
        <v>13</v>
      </c>
      <c r="K198" s="72" t="s">
        <v>519</v>
      </c>
      <c r="L198" s="64" t="s">
        <v>11</v>
      </c>
      <c r="M198" s="59" t="s">
        <v>11</v>
      </c>
      <c r="N198" s="65" t="s">
        <v>12</v>
      </c>
      <c r="O198" s="61" t="s">
        <v>18</v>
      </c>
      <c r="P198" s="59" t="s">
        <v>511</v>
      </c>
      <c r="Q198" s="59" t="s">
        <v>805</v>
      </c>
      <c r="R198" s="60" t="s">
        <v>812</v>
      </c>
      <c r="S198" cm="1">
        <f t="array" ref="S198">SUMPRODUCT(--EXACT($O198:$R198,'Network Summary by Partner'!$B$1))</f>
        <v>1</v>
      </c>
      <c r="T198" t="s">
        <v>647</v>
      </c>
    </row>
    <row r="199" spans="1:20" ht="17" customHeight="1" x14ac:dyDescent="0.45">
      <c r="A199" s="82" t="s">
        <v>753</v>
      </c>
      <c r="B199" s="59" t="s">
        <v>495</v>
      </c>
      <c r="C199" s="59" t="s">
        <v>754</v>
      </c>
      <c r="D199" s="59" t="s">
        <v>18</v>
      </c>
      <c r="E199" s="60" t="s">
        <v>156</v>
      </c>
      <c r="F199" s="64" t="s">
        <v>12</v>
      </c>
      <c r="G199" s="65" t="s">
        <v>11</v>
      </c>
      <c r="H199" s="68" t="s">
        <v>644</v>
      </c>
      <c r="I199" s="70" t="s">
        <v>644</v>
      </c>
      <c r="J199" s="72" t="s">
        <v>13</v>
      </c>
      <c r="K199" s="72" t="s">
        <v>517</v>
      </c>
      <c r="L199" s="64" t="s">
        <v>11</v>
      </c>
      <c r="M199" s="59" t="s">
        <v>11</v>
      </c>
      <c r="N199" s="65" t="s">
        <v>11</v>
      </c>
      <c r="O199" s="61" t="s">
        <v>644</v>
      </c>
      <c r="P199" s="59" t="s">
        <v>644</v>
      </c>
      <c r="Q199" s="59" t="s">
        <v>644</v>
      </c>
      <c r="R199" s="60" t="s">
        <v>812</v>
      </c>
      <c r="S199" cm="1">
        <f t="array" ref="S199">SUMPRODUCT(--EXACT($O199:$R199,'Network Summary by Partner'!$B$1))</f>
        <v>0</v>
      </c>
      <c r="T199" t="s">
        <v>647</v>
      </c>
    </row>
    <row r="200" spans="1:20" ht="17" customHeight="1" x14ac:dyDescent="0.45">
      <c r="A200" s="83" t="s">
        <v>623</v>
      </c>
      <c r="B200" s="59" t="s">
        <v>624</v>
      </c>
      <c r="C200" s="59" t="s">
        <v>625</v>
      </c>
      <c r="D200" s="59" t="s">
        <v>18</v>
      </c>
      <c r="E200" s="60" t="s">
        <v>47</v>
      </c>
      <c r="F200" s="64" t="s">
        <v>11</v>
      </c>
      <c r="G200" s="65" t="s">
        <v>12</v>
      </c>
      <c r="H200" s="68" t="s">
        <v>644</v>
      </c>
      <c r="I200" s="70" t="s">
        <v>644</v>
      </c>
      <c r="J200" s="72" t="s">
        <v>13</v>
      </c>
      <c r="K200" s="72" t="s">
        <v>517</v>
      </c>
      <c r="L200" s="64" t="s">
        <v>11</v>
      </c>
      <c r="M200" s="59" t="s">
        <v>12</v>
      </c>
      <c r="N200" s="65" t="s">
        <v>12</v>
      </c>
      <c r="O200" s="61" t="s">
        <v>18</v>
      </c>
      <c r="P200" s="59" t="s">
        <v>807</v>
      </c>
      <c r="Q200" s="59" t="s">
        <v>805</v>
      </c>
      <c r="R200" s="60" t="s">
        <v>644</v>
      </c>
      <c r="S200" cm="1">
        <f t="array" ref="S200">SUMPRODUCT(--EXACT($O200:$R200,'Network Summary by Partner'!$B$1))</f>
        <v>1</v>
      </c>
      <c r="T200" t="s">
        <v>647</v>
      </c>
    </row>
    <row r="201" spans="1:20" ht="17" customHeight="1" x14ac:dyDescent="0.45">
      <c r="A201" s="84" t="s">
        <v>755</v>
      </c>
      <c r="B201" s="59" t="s">
        <v>237</v>
      </c>
      <c r="C201" s="59" t="s">
        <v>644</v>
      </c>
      <c r="D201" s="59" t="s">
        <v>18</v>
      </c>
      <c r="E201" s="60" t="s">
        <v>47</v>
      </c>
      <c r="F201" s="64" t="s">
        <v>11</v>
      </c>
      <c r="G201" s="65" t="s">
        <v>12</v>
      </c>
      <c r="H201" s="68" t="s">
        <v>644</v>
      </c>
      <c r="I201" s="70" t="s">
        <v>644</v>
      </c>
      <c r="J201" s="72" t="s">
        <v>13</v>
      </c>
      <c r="K201" s="72" t="s">
        <v>517</v>
      </c>
      <c r="L201" s="64" t="s">
        <v>11</v>
      </c>
      <c r="M201" s="59" t="s">
        <v>12</v>
      </c>
      <c r="N201" s="65" t="s">
        <v>12</v>
      </c>
      <c r="O201" s="61" t="s">
        <v>18</v>
      </c>
      <c r="P201" s="59" t="s">
        <v>807</v>
      </c>
      <c r="Q201" s="59" t="s">
        <v>805</v>
      </c>
      <c r="R201" s="60" t="s">
        <v>644</v>
      </c>
      <c r="S201" cm="1">
        <f t="array" ref="S201">SUMPRODUCT(--EXACT($O201:$R201,'Network Summary by Partner'!$B$1))</f>
        <v>1</v>
      </c>
      <c r="T201" t="s">
        <v>647</v>
      </c>
    </row>
    <row r="202" spans="1:20" ht="17" customHeight="1" x14ac:dyDescent="0.45">
      <c r="A202" s="84" t="s">
        <v>586</v>
      </c>
      <c r="B202" s="59" t="s">
        <v>57</v>
      </c>
      <c r="C202" s="59" t="s">
        <v>644</v>
      </c>
      <c r="D202" s="59" t="s">
        <v>22</v>
      </c>
      <c r="E202" s="60" t="s">
        <v>54</v>
      </c>
      <c r="F202" s="64" t="s">
        <v>12</v>
      </c>
      <c r="G202" s="65" t="s">
        <v>11</v>
      </c>
      <c r="H202" s="68" t="s">
        <v>644</v>
      </c>
      <c r="I202" s="70" t="s">
        <v>644</v>
      </c>
      <c r="J202" s="72" t="s">
        <v>13</v>
      </c>
      <c r="K202" s="72" t="s">
        <v>517</v>
      </c>
      <c r="L202" s="64" t="s">
        <v>11</v>
      </c>
      <c r="M202" s="59" t="s">
        <v>11</v>
      </c>
      <c r="N202" s="65" t="s">
        <v>11</v>
      </c>
      <c r="O202" s="61" t="s">
        <v>644</v>
      </c>
      <c r="P202" s="59" t="s">
        <v>644</v>
      </c>
      <c r="Q202" s="59" t="s">
        <v>644</v>
      </c>
      <c r="R202" s="60" t="s">
        <v>812</v>
      </c>
      <c r="S202" cm="1">
        <f t="array" ref="S202">SUMPRODUCT(--EXACT($O202:$R202,'Network Summary by Partner'!$B$1))</f>
        <v>0</v>
      </c>
      <c r="T202" t="s">
        <v>647</v>
      </c>
    </row>
    <row r="203" spans="1:20" ht="17" customHeight="1" x14ac:dyDescent="0.45">
      <c r="A203" s="85" t="s">
        <v>638</v>
      </c>
      <c r="B203" s="59" t="s">
        <v>639</v>
      </c>
      <c r="C203" s="59" t="s">
        <v>644</v>
      </c>
      <c r="D203" s="59" t="s">
        <v>22</v>
      </c>
      <c r="E203" s="60" t="s">
        <v>21</v>
      </c>
      <c r="F203" s="64" t="s">
        <v>11</v>
      </c>
      <c r="G203" s="65" t="s">
        <v>11</v>
      </c>
      <c r="H203" s="68">
        <v>46197</v>
      </c>
      <c r="I203" s="70">
        <v>46211</v>
      </c>
      <c r="J203" s="72" t="s">
        <v>65</v>
      </c>
      <c r="K203" s="72" t="s">
        <v>519</v>
      </c>
      <c r="L203" s="64" t="s">
        <v>11</v>
      </c>
      <c r="M203" s="59" t="s">
        <v>12</v>
      </c>
      <c r="N203" s="65" t="s">
        <v>12</v>
      </c>
      <c r="O203" s="61" t="s">
        <v>511</v>
      </c>
      <c r="P203" s="59" t="s">
        <v>22</v>
      </c>
      <c r="Q203" s="59" t="s">
        <v>805</v>
      </c>
      <c r="R203" s="60" t="s">
        <v>812</v>
      </c>
      <c r="S203" cm="1">
        <f t="array" ref="S203">SUMPRODUCT(--EXACT($O203:$R203,'Network Summary by Partner'!$B$1))</f>
        <v>1</v>
      </c>
      <c r="T203" t="s">
        <v>647</v>
      </c>
    </row>
    <row r="204" spans="1:20" ht="17" customHeight="1" x14ac:dyDescent="0.45">
      <c r="A204" s="83" t="s">
        <v>587</v>
      </c>
      <c r="B204" s="59" t="s">
        <v>102</v>
      </c>
      <c r="C204" s="59" t="s">
        <v>644</v>
      </c>
      <c r="D204" s="59" t="s">
        <v>22</v>
      </c>
      <c r="E204" s="60" t="s">
        <v>10</v>
      </c>
      <c r="F204" s="64" t="s">
        <v>11</v>
      </c>
      <c r="G204" s="65" t="s">
        <v>11</v>
      </c>
      <c r="H204" s="68" t="s">
        <v>644</v>
      </c>
      <c r="I204" s="70" t="s">
        <v>644</v>
      </c>
      <c r="J204" s="72" t="s">
        <v>13</v>
      </c>
      <c r="K204" s="72" t="s">
        <v>517</v>
      </c>
      <c r="L204" s="64" t="s">
        <v>11</v>
      </c>
      <c r="M204" s="59" t="s">
        <v>12</v>
      </c>
      <c r="N204" s="65" t="s">
        <v>12</v>
      </c>
      <c r="O204" s="61" t="s">
        <v>22</v>
      </c>
      <c r="P204" s="59" t="s">
        <v>804</v>
      </c>
      <c r="Q204" s="59" t="s">
        <v>805</v>
      </c>
      <c r="R204" s="60" t="s">
        <v>812</v>
      </c>
      <c r="S204" cm="1">
        <f t="array" ref="S204">SUMPRODUCT(--EXACT($O204:$R204,'Network Summary by Partner'!$B$1))</f>
        <v>1</v>
      </c>
      <c r="T204" t="s">
        <v>647</v>
      </c>
    </row>
    <row r="205" spans="1:20" ht="17" customHeight="1" x14ac:dyDescent="0.45">
      <c r="A205" s="64" t="s">
        <v>374</v>
      </c>
      <c r="B205" s="59" t="s">
        <v>375</v>
      </c>
      <c r="C205" s="59" t="s">
        <v>644</v>
      </c>
      <c r="D205" s="59" t="s">
        <v>22</v>
      </c>
      <c r="E205" s="60" t="s">
        <v>95</v>
      </c>
      <c r="F205" s="64" t="s">
        <v>11</v>
      </c>
      <c r="G205" s="65" t="s">
        <v>12</v>
      </c>
      <c r="H205" s="68" t="s">
        <v>644</v>
      </c>
      <c r="I205" s="70" t="s">
        <v>644</v>
      </c>
      <c r="J205" s="72" t="s">
        <v>13</v>
      </c>
      <c r="K205" s="72" t="s">
        <v>517</v>
      </c>
      <c r="L205" s="64" t="s">
        <v>11</v>
      </c>
      <c r="M205" s="59" t="s">
        <v>12</v>
      </c>
      <c r="N205" s="65" t="s">
        <v>12</v>
      </c>
      <c r="O205" s="61" t="s">
        <v>511</v>
      </c>
      <c r="P205" s="59" t="s">
        <v>22</v>
      </c>
      <c r="Q205" s="59" t="s">
        <v>805</v>
      </c>
      <c r="R205" s="60" t="s">
        <v>644</v>
      </c>
      <c r="S205" cm="1">
        <f t="array" ref="S205">SUMPRODUCT(--EXACT($O205:$R205,'Network Summary by Partner'!$B$1))</f>
        <v>1</v>
      </c>
      <c r="T205" t="s">
        <v>647</v>
      </c>
    </row>
    <row r="206" spans="1:20" ht="17" customHeight="1" x14ac:dyDescent="0.45">
      <c r="A206" s="83" t="s">
        <v>178</v>
      </c>
      <c r="B206" s="59" t="s">
        <v>179</v>
      </c>
      <c r="C206" s="59" t="s">
        <v>644</v>
      </c>
      <c r="D206" s="59" t="s">
        <v>22</v>
      </c>
      <c r="E206" s="60" t="s">
        <v>21</v>
      </c>
      <c r="F206" s="64" t="s">
        <v>11</v>
      </c>
      <c r="G206" s="65" t="s">
        <v>11</v>
      </c>
      <c r="H206" s="68" t="s">
        <v>644</v>
      </c>
      <c r="I206" s="70" t="s">
        <v>644</v>
      </c>
      <c r="J206" s="72" t="s">
        <v>13</v>
      </c>
      <c r="K206" s="72" t="s">
        <v>519</v>
      </c>
      <c r="L206" s="64" t="s">
        <v>11</v>
      </c>
      <c r="M206" s="59" t="s">
        <v>11</v>
      </c>
      <c r="N206" s="65" t="s">
        <v>12</v>
      </c>
      <c r="O206" s="61" t="s">
        <v>22</v>
      </c>
      <c r="P206" s="59" t="s">
        <v>511</v>
      </c>
      <c r="Q206" s="59" t="s">
        <v>805</v>
      </c>
      <c r="R206" s="60" t="s">
        <v>812</v>
      </c>
      <c r="S206" cm="1">
        <f t="array" ref="S206">SUMPRODUCT(--EXACT($O206:$R206,'Network Summary by Partner'!$B$1))</f>
        <v>1</v>
      </c>
      <c r="T206" t="s">
        <v>647</v>
      </c>
    </row>
    <row r="207" spans="1:20" ht="17" customHeight="1" x14ac:dyDescent="0.45">
      <c r="A207" s="84" t="s">
        <v>756</v>
      </c>
      <c r="B207" s="59" t="s">
        <v>262</v>
      </c>
      <c r="C207" s="59" t="s">
        <v>644</v>
      </c>
      <c r="D207" s="59" t="s">
        <v>22</v>
      </c>
      <c r="E207" s="60" t="s">
        <v>149</v>
      </c>
      <c r="F207" s="64" t="s">
        <v>11</v>
      </c>
      <c r="G207" s="65" t="s">
        <v>11</v>
      </c>
      <c r="H207" s="68" t="s">
        <v>644</v>
      </c>
      <c r="I207" s="70" t="s">
        <v>644</v>
      </c>
      <c r="J207" s="72" t="s">
        <v>13</v>
      </c>
      <c r="K207" s="72" t="s">
        <v>517</v>
      </c>
      <c r="L207" s="64" t="s">
        <v>11</v>
      </c>
      <c r="M207" s="59" t="s">
        <v>12</v>
      </c>
      <c r="N207" s="65" t="s">
        <v>12</v>
      </c>
      <c r="O207" s="61" t="s">
        <v>22</v>
      </c>
      <c r="P207" s="59" t="s">
        <v>808</v>
      </c>
      <c r="Q207" s="59" t="s">
        <v>805</v>
      </c>
      <c r="R207" s="60" t="s">
        <v>812</v>
      </c>
      <c r="S207" cm="1">
        <f t="array" ref="S207">SUMPRODUCT(--EXACT($O207:$R207,'Network Summary by Partner'!$B$1))</f>
        <v>1</v>
      </c>
      <c r="T207" t="s">
        <v>647</v>
      </c>
    </row>
    <row r="208" spans="1:20" ht="17" customHeight="1" x14ac:dyDescent="0.45">
      <c r="A208" s="83" t="s">
        <v>329</v>
      </c>
      <c r="B208" s="59" t="s">
        <v>330</v>
      </c>
      <c r="C208" s="59" t="s">
        <v>644</v>
      </c>
      <c r="D208" s="59" t="s">
        <v>22</v>
      </c>
      <c r="E208" s="60" t="s">
        <v>43</v>
      </c>
      <c r="F208" s="64" t="s">
        <v>11</v>
      </c>
      <c r="G208" s="65" t="s">
        <v>11</v>
      </c>
      <c r="H208" s="68" t="s">
        <v>644</v>
      </c>
      <c r="I208" s="70" t="s">
        <v>644</v>
      </c>
      <c r="J208" s="72" t="s">
        <v>13</v>
      </c>
      <c r="K208" s="72" t="s">
        <v>517</v>
      </c>
      <c r="L208" s="64" t="s">
        <v>11</v>
      </c>
      <c r="M208" s="59" t="s">
        <v>11</v>
      </c>
      <c r="N208" s="65" t="s">
        <v>11</v>
      </c>
      <c r="O208" s="61" t="s">
        <v>22</v>
      </c>
      <c r="P208" s="59" t="s">
        <v>808</v>
      </c>
      <c r="Q208" s="59" t="s">
        <v>805</v>
      </c>
      <c r="R208" s="60" t="s">
        <v>812</v>
      </c>
      <c r="S208" cm="1">
        <f t="array" ref="S208">SUMPRODUCT(--EXACT($O208:$R208,'Network Summary by Partner'!$B$1))</f>
        <v>1</v>
      </c>
      <c r="T208" t="s">
        <v>647</v>
      </c>
    </row>
    <row r="209" spans="1:20" ht="17" customHeight="1" x14ac:dyDescent="0.45">
      <c r="A209" s="83" t="s">
        <v>588</v>
      </c>
      <c r="B209" s="59" t="s">
        <v>354</v>
      </c>
      <c r="C209" s="59" t="s">
        <v>644</v>
      </c>
      <c r="D209" s="59" t="s">
        <v>22</v>
      </c>
      <c r="E209" s="60" t="s">
        <v>235</v>
      </c>
      <c r="F209" s="64" t="s">
        <v>12</v>
      </c>
      <c r="G209" s="65" t="s">
        <v>11</v>
      </c>
      <c r="H209" s="68" t="s">
        <v>644</v>
      </c>
      <c r="I209" s="70" t="s">
        <v>644</v>
      </c>
      <c r="J209" s="72" t="s">
        <v>13</v>
      </c>
      <c r="K209" s="72" t="s">
        <v>517</v>
      </c>
      <c r="L209" s="64" t="s">
        <v>11</v>
      </c>
      <c r="M209" s="59" t="s">
        <v>11</v>
      </c>
      <c r="N209" s="65" t="s">
        <v>11</v>
      </c>
      <c r="O209" s="61" t="s">
        <v>644</v>
      </c>
      <c r="P209" s="59" t="s">
        <v>644</v>
      </c>
      <c r="Q209" s="59" t="s">
        <v>644</v>
      </c>
      <c r="R209" s="60" t="s">
        <v>812</v>
      </c>
      <c r="S209" cm="1">
        <f t="array" ref="S209">SUMPRODUCT(--EXACT($O209:$R209,'Network Summary by Partner'!$B$1))</f>
        <v>0</v>
      </c>
      <c r="T209" t="s">
        <v>647</v>
      </c>
    </row>
    <row r="210" spans="1:20" ht="17" customHeight="1" x14ac:dyDescent="0.45">
      <c r="A210" s="83" t="s">
        <v>642</v>
      </c>
      <c r="B210" s="59" t="s">
        <v>372</v>
      </c>
      <c r="C210" s="59" t="s">
        <v>644</v>
      </c>
      <c r="D210" s="59" t="s">
        <v>22</v>
      </c>
      <c r="E210" s="60" t="s">
        <v>373</v>
      </c>
      <c r="F210" s="64" t="s">
        <v>11</v>
      </c>
      <c r="G210" s="65" t="s">
        <v>12</v>
      </c>
      <c r="H210" s="68" t="s">
        <v>644</v>
      </c>
      <c r="I210" s="70" t="s">
        <v>644</v>
      </c>
      <c r="J210" s="72" t="s">
        <v>13</v>
      </c>
      <c r="K210" s="72" t="s">
        <v>517</v>
      </c>
      <c r="L210" s="64" t="s">
        <v>11</v>
      </c>
      <c r="M210" s="59" t="s">
        <v>12</v>
      </c>
      <c r="N210" s="65" t="s">
        <v>12</v>
      </c>
      <c r="O210" s="61" t="s">
        <v>22</v>
      </c>
      <c r="P210" s="59" t="s">
        <v>511</v>
      </c>
      <c r="Q210" s="59" t="s">
        <v>805</v>
      </c>
      <c r="R210" s="60" t="s">
        <v>644</v>
      </c>
      <c r="S210" cm="1">
        <f t="array" ref="S210">SUMPRODUCT(--EXACT($O210:$R210,'Network Summary by Partner'!$B$1))</f>
        <v>1</v>
      </c>
      <c r="T210" t="s">
        <v>647</v>
      </c>
    </row>
    <row r="211" spans="1:20" ht="17" customHeight="1" x14ac:dyDescent="0.45">
      <c r="A211" s="83" t="s">
        <v>757</v>
      </c>
      <c r="B211" s="59" t="s">
        <v>272</v>
      </c>
      <c r="C211" s="59" t="s">
        <v>644</v>
      </c>
      <c r="D211" s="59" t="s">
        <v>22</v>
      </c>
      <c r="E211" s="60" t="s">
        <v>26</v>
      </c>
      <c r="F211" s="64" t="s">
        <v>11</v>
      </c>
      <c r="G211" s="65" t="s">
        <v>11</v>
      </c>
      <c r="H211" s="68" t="s">
        <v>644</v>
      </c>
      <c r="I211" s="70" t="s">
        <v>644</v>
      </c>
      <c r="J211" s="72" t="s">
        <v>13</v>
      </c>
      <c r="K211" s="72" t="s">
        <v>517</v>
      </c>
      <c r="L211" s="64" t="s">
        <v>11</v>
      </c>
      <c r="M211" s="59" t="s">
        <v>11</v>
      </c>
      <c r="N211" s="65" t="s">
        <v>12</v>
      </c>
      <c r="O211" s="61" t="s">
        <v>22</v>
      </c>
      <c r="P211" s="59" t="s">
        <v>511</v>
      </c>
      <c r="Q211" s="59" t="s">
        <v>805</v>
      </c>
      <c r="R211" s="60" t="s">
        <v>812</v>
      </c>
      <c r="S211" cm="1">
        <f t="array" ref="S211">SUMPRODUCT(--EXACT($O211:$R211,'Network Summary by Partner'!$B$1))</f>
        <v>1</v>
      </c>
      <c r="T211" t="s">
        <v>647</v>
      </c>
    </row>
    <row r="212" spans="1:20" ht="17" customHeight="1" x14ac:dyDescent="0.45">
      <c r="A212" s="83" t="s">
        <v>631</v>
      </c>
      <c r="B212" s="59" t="s">
        <v>62</v>
      </c>
      <c r="C212" s="59" t="s">
        <v>644</v>
      </c>
      <c r="D212" s="59" t="s">
        <v>23</v>
      </c>
      <c r="E212" s="60" t="s">
        <v>10</v>
      </c>
      <c r="F212" s="64" t="s">
        <v>11</v>
      </c>
      <c r="G212" s="65" t="s">
        <v>11</v>
      </c>
      <c r="H212" s="68" t="s">
        <v>644</v>
      </c>
      <c r="I212" s="70" t="s">
        <v>644</v>
      </c>
      <c r="J212" s="72" t="s">
        <v>13</v>
      </c>
      <c r="K212" s="72" t="s">
        <v>517</v>
      </c>
      <c r="L212" s="64" t="s">
        <v>11</v>
      </c>
      <c r="M212" s="59" t="s">
        <v>12</v>
      </c>
      <c r="N212" s="65" t="s">
        <v>12</v>
      </c>
      <c r="O212" s="61" t="s">
        <v>23</v>
      </c>
      <c r="P212" s="59" t="s">
        <v>804</v>
      </c>
      <c r="Q212" s="59" t="s">
        <v>805</v>
      </c>
      <c r="R212" s="60" t="s">
        <v>812</v>
      </c>
      <c r="S212" cm="1">
        <f t="array" ref="S212">SUMPRODUCT(--EXACT($O212:$R212,'Network Summary by Partner'!$B$1))</f>
        <v>1</v>
      </c>
      <c r="T212" t="s">
        <v>647</v>
      </c>
    </row>
    <row r="213" spans="1:20" ht="17" customHeight="1" x14ac:dyDescent="0.45">
      <c r="A213" s="83" t="s">
        <v>758</v>
      </c>
      <c r="B213" s="59" t="s">
        <v>164</v>
      </c>
      <c r="C213" s="59" t="s">
        <v>644</v>
      </c>
      <c r="D213" s="59" t="s">
        <v>23</v>
      </c>
      <c r="E213" s="60" t="s">
        <v>10</v>
      </c>
      <c r="F213" s="64" t="s">
        <v>11</v>
      </c>
      <c r="G213" s="65" t="s">
        <v>11</v>
      </c>
      <c r="H213" s="68" t="s">
        <v>644</v>
      </c>
      <c r="I213" s="70" t="s">
        <v>644</v>
      </c>
      <c r="J213" s="72" t="s">
        <v>13</v>
      </c>
      <c r="K213" s="72" t="s">
        <v>517</v>
      </c>
      <c r="L213" s="64" t="s">
        <v>11</v>
      </c>
      <c r="M213" s="59" t="s">
        <v>12</v>
      </c>
      <c r="N213" s="65" t="s">
        <v>12</v>
      </c>
      <c r="O213" s="61" t="s">
        <v>23</v>
      </c>
      <c r="P213" s="59" t="s">
        <v>804</v>
      </c>
      <c r="Q213" s="59" t="s">
        <v>805</v>
      </c>
      <c r="R213" s="60" t="s">
        <v>812</v>
      </c>
      <c r="S213" cm="1">
        <f t="array" ref="S213">SUMPRODUCT(--EXACT($O213:$R213,'Network Summary by Partner'!$B$1))</f>
        <v>1</v>
      </c>
      <c r="T213" t="s">
        <v>647</v>
      </c>
    </row>
    <row r="214" spans="1:20" ht="17" customHeight="1" x14ac:dyDescent="0.45">
      <c r="A214" s="95" t="s">
        <v>159</v>
      </c>
      <c r="B214" s="59" t="s">
        <v>160</v>
      </c>
      <c r="C214" s="59" t="s">
        <v>644</v>
      </c>
      <c r="D214" s="59" t="s">
        <v>23</v>
      </c>
      <c r="E214" s="60" t="s">
        <v>10</v>
      </c>
      <c r="F214" s="64" t="s">
        <v>11</v>
      </c>
      <c r="G214" s="65" t="s">
        <v>11</v>
      </c>
      <c r="H214" s="68" t="s">
        <v>644</v>
      </c>
      <c r="I214" s="70" t="s">
        <v>644</v>
      </c>
      <c r="J214" s="72" t="s">
        <v>13</v>
      </c>
      <c r="K214" s="72" t="s">
        <v>517</v>
      </c>
      <c r="L214" s="64" t="s">
        <v>11</v>
      </c>
      <c r="M214" s="59" t="s">
        <v>11</v>
      </c>
      <c r="N214" s="65" t="s">
        <v>11</v>
      </c>
      <c r="O214" s="61" t="s">
        <v>23</v>
      </c>
      <c r="P214" s="59" t="s">
        <v>804</v>
      </c>
      <c r="Q214" s="59" t="s">
        <v>805</v>
      </c>
      <c r="R214" s="60" t="s">
        <v>812</v>
      </c>
      <c r="S214" cm="1">
        <f t="array" ref="S214">SUMPRODUCT(--EXACT($O214:$R214,'Network Summary by Partner'!$B$1))</f>
        <v>1</v>
      </c>
      <c r="T214" t="s">
        <v>647</v>
      </c>
    </row>
    <row r="215" spans="1:20" ht="17" customHeight="1" x14ac:dyDescent="0.45">
      <c r="A215" s="84" t="s">
        <v>759</v>
      </c>
      <c r="B215" s="59" t="s">
        <v>496</v>
      </c>
      <c r="C215" s="59" t="s">
        <v>644</v>
      </c>
      <c r="D215" s="59" t="s">
        <v>23</v>
      </c>
      <c r="E215" s="60" t="s">
        <v>75</v>
      </c>
      <c r="F215" s="64" t="s">
        <v>12</v>
      </c>
      <c r="G215" s="65" t="s">
        <v>11</v>
      </c>
      <c r="H215" s="68" t="s">
        <v>644</v>
      </c>
      <c r="I215" s="70" t="s">
        <v>644</v>
      </c>
      <c r="J215" s="72" t="s">
        <v>13</v>
      </c>
      <c r="K215" s="72" t="s">
        <v>517</v>
      </c>
      <c r="L215" s="64" t="s">
        <v>11</v>
      </c>
      <c r="M215" s="59" t="s">
        <v>11</v>
      </c>
      <c r="N215" s="65" t="s">
        <v>11</v>
      </c>
      <c r="O215" s="61" t="s">
        <v>644</v>
      </c>
      <c r="P215" s="59" t="s">
        <v>644</v>
      </c>
      <c r="Q215" s="59" t="s">
        <v>644</v>
      </c>
      <c r="R215" s="60" t="s">
        <v>812</v>
      </c>
      <c r="S215" cm="1">
        <f t="array" ref="S215">SUMPRODUCT(--EXACT($O215:$R215,'Network Summary by Partner'!$B$1))</f>
        <v>0</v>
      </c>
      <c r="T215" t="s">
        <v>647</v>
      </c>
    </row>
    <row r="216" spans="1:20" ht="17" customHeight="1" x14ac:dyDescent="0.45">
      <c r="A216" s="83" t="s">
        <v>589</v>
      </c>
      <c r="B216" s="59" t="s">
        <v>394</v>
      </c>
      <c r="C216" s="59" t="s">
        <v>644</v>
      </c>
      <c r="D216" s="59" t="s">
        <v>23</v>
      </c>
      <c r="E216" s="60" t="s">
        <v>21</v>
      </c>
      <c r="F216" s="64" t="s">
        <v>12</v>
      </c>
      <c r="G216" s="65" t="s">
        <v>11</v>
      </c>
      <c r="H216" s="68">
        <v>46213</v>
      </c>
      <c r="I216" s="70">
        <v>46216</v>
      </c>
      <c r="J216" s="72" t="s">
        <v>13</v>
      </c>
      <c r="K216" s="72" t="s">
        <v>519</v>
      </c>
      <c r="L216" s="64" t="s">
        <v>11</v>
      </c>
      <c r="M216" s="59" t="s">
        <v>11</v>
      </c>
      <c r="N216" s="65" t="s">
        <v>12</v>
      </c>
      <c r="O216" s="61" t="s">
        <v>644</v>
      </c>
      <c r="P216" s="59" t="s">
        <v>644</v>
      </c>
      <c r="Q216" s="59" t="s">
        <v>644</v>
      </c>
      <c r="R216" s="60" t="s">
        <v>812</v>
      </c>
      <c r="S216" cm="1">
        <f t="array" ref="S216">SUMPRODUCT(--EXACT($O216:$R216,'Network Summary by Partner'!$B$1))</f>
        <v>0</v>
      </c>
      <c r="T216" t="s">
        <v>647</v>
      </c>
    </row>
    <row r="217" spans="1:20" ht="17" customHeight="1" x14ac:dyDescent="0.45">
      <c r="A217" s="83" t="s">
        <v>760</v>
      </c>
      <c r="B217" s="59" t="s">
        <v>450</v>
      </c>
      <c r="C217" s="59" t="s">
        <v>622</v>
      </c>
      <c r="D217" s="59" t="s">
        <v>17</v>
      </c>
      <c r="E217" s="60" t="s">
        <v>156</v>
      </c>
      <c r="F217" s="64" t="s">
        <v>11</v>
      </c>
      <c r="G217" s="65" t="s">
        <v>11</v>
      </c>
      <c r="H217" s="68" t="s">
        <v>644</v>
      </c>
      <c r="I217" s="70" t="s">
        <v>644</v>
      </c>
      <c r="J217" s="72" t="s">
        <v>13</v>
      </c>
      <c r="K217" s="72" t="s">
        <v>517</v>
      </c>
      <c r="L217" s="64" t="s">
        <v>11</v>
      </c>
      <c r="M217" s="59" t="s">
        <v>12</v>
      </c>
      <c r="N217" s="65" t="s">
        <v>12</v>
      </c>
      <c r="O217" s="61" t="s">
        <v>806</v>
      </c>
      <c r="P217" s="59" t="s">
        <v>805</v>
      </c>
      <c r="Q217" s="59" t="s">
        <v>644</v>
      </c>
      <c r="R217" s="60" t="s">
        <v>812</v>
      </c>
      <c r="S217" cm="1">
        <f t="array" ref="S217">SUMPRODUCT(--EXACT($O217:$R217,'Network Summary by Partner'!$B$1))</f>
        <v>1</v>
      </c>
      <c r="T217" t="s">
        <v>647</v>
      </c>
    </row>
    <row r="218" spans="1:20" ht="17" customHeight="1" x14ac:dyDescent="0.45">
      <c r="A218" s="83" t="s">
        <v>147</v>
      </c>
      <c r="B218" s="59" t="s">
        <v>148</v>
      </c>
      <c r="C218" s="59" t="s">
        <v>644</v>
      </c>
      <c r="D218" s="59" t="s">
        <v>17</v>
      </c>
      <c r="E218" s="60" t="s">
        <v>149</v>
      </c>
      <c r="F218" s="64" t="s">
        <v>11</v>
      </c>
      <c r="G218" s="65" t="s">
        <v>12</v>
      </c>
      <c r="H218" s="68" t="s">
        <v>644</v>
      </c>
      <c r="I218" s="70" t="s">
        <v>644</v>
      </c>
      <c r="J218" s="72" t="s">
        <v>13</v>
      </c>
      <c r="K218" s="72" t="s">
        <v>517</v>
      </c>
      <c r="L218" s="64" t="s">
        <v>11</v>
      </c>
      <c r="M218" s="59" t="s">
        <v>12</v>
      </c>
      <c r="N218" s="65" t="s">
        <v>12</v>
      </c>
      <c r="O218" s="61" t="s">
        <v>17</v>
      </c>
      <c r="P218" s="59" t="s">
        <v>808</v>
      </c>
      <c r="Q218" s="59" t="s">
        <v>805</v>
      </c>
      <c r="R218" s="60" t="s">
        <v>644</v>
      </c>
      <c r="S218" cm="1">
        <f t="array" ref="S218">SUMPRODUCT(--EXACT($O218:$R218,'Network Summary by Partner'!$B$1))</f>
        <v>1</v>
      </c>
      <c r="T218" t="s">
        <v>647</v>
      </c>
    </row>
    <row r="219" spans="1:20" ht="17" customHeight="1" x14ac:dyDescent="0.45">
      <c r="A219" s="83" t="s">
        <v>761</v>
      </c>
      <c r="B219" s="59" t="s">
        <v>83</v>
      </c>
      <c r="C219" s="59" t="s">
        <v>644</v>
      </c>
      <c r="D219" s="59" t="s">
        <v>17</v>
      </c>
      <c r="E219" s="60" t="s">
        <v>84</v>
      </c>
      <c r="F219" s="64" t="s">
        <v>11</v>
      </c>
      <c r="G219" s="65" t="s">
        <v>12</v>
      </c>
      <c r="H219" s="68" t="s">
        <v>644</v>
      </c>
      <c r="I219" s="70" t="s">
        <v>644</v>
      </c>
      <c r="J219" s="72" t="s">
        <v>13</v>
      </c>
      <c r="K219" s="72" t="s">
        <v>517</v>
      </c>
      <c r="L219" s="64" t="s">
        <v>11</v>
      </c>
      <c r="M219" s="59" t="s">
        <v>12</v>
      </c>
      <c r="N219" s="65" t="s">
        <v>12</v>
      </c>
      <c r="O219" s="61" t="s">
        <v>17</v>
      </c>
      <c r="P219" s="59" t="s">
        <v>808</v>
      </c>
      <c r="Q219" s="59" t="s">
        <v>805</v>
      </c>
      <c r="R219" s="60" t="s">
        <v>644</v>
      </c>
      <c r="S219" cm="1">
        <f t="array" ref="S219">SUMPRODUCT(--EXACT($O219:$R219,'Network Summary by Partner'!$B$1))</f>
        <v>1</v>
      </c>
      <c r="T219" t="s">
        <v>647</v>
      </c>
    </row>
    <row r="220" spans="1:20" ht="17" customHeight="1" x14ac:dyDescent="0.45">
      <c r="A220" s="84" t="s">
        <v>762</v>
      </c>
      <c r="B220" s="59" t="s">
        <v>58</v>
      </c>
      <c r="C220" s="59" t="s">
        <v>644</v>
      </c>
      <c r="D220" s="59" t="s">
        <v>17</v>
      </c>
      <c r="E220" s="60" t="s">
        <v>43</v>
      </c>
      <c r="F220" s="64" t="s">
        <v>11</v>
      </c>
      <c r="G220" s="65" t="s">
        <v>11</v>
      </c>
      <c r="H220" s="68" t="s">
        <v>644</v>
      </c>
      <c r="I220" s="70" t="s">
        <v>644</v>
      </c>
      <c r="J220" s="72" t="s">
        <v>13</v>
      </c>
      <c r="K220" s="72" t="s">
        <v>517</v>
      </c>
      <c r="L220" s="64" t="s">
        <v>11</v>
      </c>
      <c r="M220" s="59" t="s">
        <v>11</v>
      </c>
      <c r="N220" s="65" t="s">
        <v>11</v>
      </c>
      <c r="O220" s="61" t="s">
        <v>17</v>
      </c>
      <c r="P220" s="59" t="s">
        <v>808</v>
      </c>
      <c r="Q220" s="59" t="s">
        <v>805</v>
      </c>
      <c r="R220" s="60" t="s">
        <v>812</v>
      </c>
      <c r="S220" cm="1">
        <f t="array" ref="S220">SUMPRODUCT(--EXACT($O220:$R220,'Network Summary by Partner'!$B$1))</f>
        <v>1</v>
      </c>
      <c r="T220" t="s">
        <v>647</v>
      </c>
    </row>
    <row r="221" spans="1:20" ht="17" customHeight="1" x14ac:dyDescent="0.45">
      <c r="A221" s="83" t="s">
        <v>263</v>
      </c>
      <c r="B221" s="59" t="s">
        <v>264</v>
      </c>
      <c r="C221" s="59" t="s">
        <v>644</v>
      </c>
      <c r="D221" s="59" t="s">
        <v>17</v>
      </c>
      <c r="E221" s="60" t="s">
        <v>47</v>
      </c>
      <c r="F221" s="64" t="s">
        <v>11</v>
      </c>
      <c r="G221" s="65" t="s">
        <v>12</v>
      </c>
      <c r="H221" s="68" t="s">
        <v>644</v>
      </c>
      <c r="I221" s="70" t="s">
        <v>644</v>
      </c>
      <c r="J221" s="72" t="s">
        <v>13</v>
      </c>
      <c r="K221" s="72" t="s">
        <v>517</v>
      </c>
      <c r="L221" s="64" t="s">
        <v>11</v>
      </c>
      <c r="M221" s="59" t="s">
        <v>12</v>
      </c>
      <c r="N221" s="65" t="s">
        <v>12</v>
      </c>
      <c r="O221" s="61" t="s">
        <v>17</v>
      </c>
      <c r="P221" s="59" t="s">
        <v>807</v>
      </c>
      <c r="Q221" s="59" t="s">
        <v>805</v>
      </c>
      <c r="R221" s="60" t="s">
        <v>644</v>
      </c>
      <c r="S221" cm="1">
        <f t="array" ref="S221">SUMPRODUCT(--EXACT($O221:$R221,'Network Summary by Partner'!$B$1))</f>
        <v>1</v>
      </c>
      <c r="T221" t="s">
        <v>647</v>
      </c>
    </row>
    <row r="222" spans="1:20" ht="17" customHeight="1" x14ac:dyDescent="0.45">
      <c r="A222" s="83" t="s">
        <v>763</v>
      </c>
      <c r="B222" s="59" t="s">
        <v>126</v>
      </c>
      <c r="C222" s="59" t="s">
        <v>644</v>
      </c>
      <c r="D222" s="59" t="s">
        <v>17</v>
      </c>
      <c r="E222" s="60" t="s">
        <v>47</v>
      </c>
      <c r="F222" s="64" t="s">
        <v>11</v>
      </c>
      <c r="G222" s="65" t="s">
        <v>12</v>
      </c>
      <c r="H222" s="68" t="s">
        <v>644</v>
      </c>
      <c r="I222" s="70" t="s">
        <v>644</v>
      </c>
      <c r="J222" s="72" t="s">
        <v>13</v>
      </c>
      <c r="K222" s="72" t="s">
        <v>517</v>
      </c>
      <c r="L222" s="64" t="s">
        <v>11</v>
      </c>
      <c r="M222" s="59" t="s">
        <v>12</v>
      </c>
      <c r="N222" s="65" t="s">
        <v>12</v>
      </c>
      <c r="O222" s="61" t="s">
        <v>17</v>
      </c>
      <c r="P222" s="59" t="s">
        <v>807</v>
      </c>
      <c r="Q222" s="59" t="s">
        <v>805</v>
      </c>
      <c r="R222" s="60" t="s">
        <v>644</v>
      </c>
      <c r="S222" cm="1">
        <f t="array" ref="S222">SUMPRODUCT(--EXACT($O222:$R222,'Network Summary by Partner'!$B$1))</f>
        <v>1</v>
      </c>
      <c r="T222" t="s">
        <v>647</v>
      </c>
    </row>
    <row r="223" spans="1:20" ht="17" customHeight="1" x14ac:dyDescent="0.45">
      <c r="A223" s="82" t="s">
        <v>96</v>
      </c>
      <c r="B223" s="59" t="s">
        <v>97</v>
      </c>
      <c r="C223" s="59" t="s">
        <v>644</v>
      </c>
      <c r="D223" s="59" t="s">
        <v>17</v>
      </c>
      <c r="E223" s="60" t="s">
        <v>47</v>
      </c>
      <c r="F223" s="64" t="s">
        <v>11</v>
      </c>
      <c r="G223" s="65" t="s">
        <v>11</v>
      </c>
      <c r="H223" s="68" t="s">
        <v>644</v>
      </c>
      <c r="I223" s="70" t="s">
        <v>644</v>
      </c>
      <c r="J223" s="72" t="s">
        <v>13</v>
      </c>
      <c r="K223" s="72" t="s">
        <v>517</v>
      </c>
      <c r="L223" s="64" t="s">
        <v>11</v>
      </c>
      <c r="M223" s="59" t="s">
        <v>12</v>
      </c>
      <c r="N223" s="65" t="s">
        <v>12</v>
      </c>
      <c r="O223" s="61" t="s">
        <v>17</v>
      </c>
      <c r="P223" s="59" t="s">
        <v>807</v>
      </c>
      <c r="Q223" s="59" t="s">
        <v>805</v>
      </c>
      <c r="R223" s="60" t="s">
        <v>812</v>
      </c>
      <c r="S223" cm="1">
        <f t="array" ref="S223">SUMPRODUCT(--EXACT($O223:$R223,'Network Summary by Partner'!$B$1))</f>
        <v>1</v>
      </c>
      <c r="T223" t="s">
        <v>647</v>
      </c>
    </row>
    <row r="224" spans="1:20" ht="17" customHeight="1" x14ac:dyDescent="0.45">
      <c r="A224" s="83" t="s">
        <v>541</v>
      </c>
      <c r="B224" s="59" t="s">
        <v>542</v>
      </c>
      <c r="C224" s="59" t="s">
        <v>644</v>
      </c>
      <c r="D224" s="59" t="s">
        <v>17</v>
      </c>
      <c r="E224" s="60" t="s">
        <v>509</v>
      </c>
      <c r="F224" s="64" t="s">
        <v>11</v>
      </c>
      <c r="G224" s="65" t="s">
        <v>12</v>
      </c>
      <c r="H224" s="68" t="s">
        <v>644</v>
      </c>
      <c r="I224" s="70" t="s">
        <v>644</v>
      </c>
      <c r="J224" s="72" t="s">
        <v>13</v>
      </c>
      <c r="K224" s="72" t="s">
        <v>517</v>
      </c>
      <c r="L224" s="64" t="s">
        <v>11</v>
      </c>
      <c r="M224" s="59" t="s">
        <v>12</v>
      </c>
      <c r="N224" s="65" t="s">
        <v>12</v>
      </c>
      <c r="O224" s="61" t="s">
        <v>17</v>
      </c>
      <c r="P224" s="59" t="s">
        <v>511</v>
      </c>
      <c r="Q224" s="59" t="s">
        <v>805</v>
      </c>
      <c r="R224" s="60" t="s">
        <v>644</v>
      </c>
      <c r="S224" cm="1">
        <f t="array" ref="S224">SUMPRODUCT(--EXACT($O224:$R224,'Network Summary by Partner'!$B$1))</f>
        <v>1</v>
      </c>
      <c r="T224" t="s">
        <v>647</v>
      </c>
    </row>
    <row r="225" spans="1:20" ht="17" customHeight="1" x14ac:dyDescent="0.45">
      <c r="A225" s="83" t="s">
        <v>592</v>
      </c>
      <c r="B225" s="59" t="s">
        <v>101</v>
      </c>
      <c r="C225" s="59" t="s">
        <v>644</v>
      </c>
      <c r="D225" s="59" t="s">
        <v>17</v>
      </c>
      <c r="E225" s="60" t="s">
        <v>47</v>
      </c>
      <c r="F225" s="64" t="s">
        <v>11</v>
      </c>
      <c r="G225" s="65" t="s">
        <v>11</v>
      </c>
      <c r="H225" s="68" t="s">
        <v>644</v>
      </c>
      <c r="I225" s="70" t="s">
        <v>644</v>
      </c>
      <c r="J225" s="72" t="s">
        <v>13</v>
      </c>
      <c r="K225" s="72" t="s">
        <v>517</v>
      </c>
      <c r="L225" s="64" t="s">
        <v>11</v>
      </c>
      <c r="M225" s="59" t="s">
        <v>11</v>
      </c>
      <c r="N225" s="65" t="s">
        <v>12</v>
      </c>
      <c r="O225" s="61" t="s">
        <v>17</v>
      </c>
      <c r="P225" s="59" t="s">
        <v>807</v>
      </c>
      <c r="Q225" s="59" t="s">
        <v>805</v>
      </c>
      <c r="R225" s="60" t="s">
        <v>812</v>
      </c>
      <c r="S225" cm="1">
        <f t="array" ref="S225">SUMPRODUCT(--EXACT($O225:$R225,'Network Summary by Partner'!$B$1))</f>
        <v>1</v>
      </c>
      <c r="T225" t="s">
        <v>647</v>
      </c>
    </row>
    <row r="226" spans="1:20" ht="17" customHeight="1" x14ac:dyDescent="0.45">
      <c r="A226" s="83" t="s">
        <v>764</v>
      </c>
      <c r="B226" s="59" t="s">
        <v>106</v>
      </c>
      <c r="C226" s="59" t="s">
        <v>644</v>
      </c>
      <c r="D226" s="59" t="s">
        <v>17</v>
      </c>
      <c r="E226" s="60" t="s">
        <v>47</v>
      </c>
      <c r="F226" s="64" t="s">
        <v>11</v>
      </c>
      <c r="G226" s="65" t="s">
        <v>12</v>
      </c>
      <c r="H226" s="68" t="s">
        <v>644</v>
      </c>
      <c r="I226" s="70" t="s">
        <v>644</v>
      </c>
      <c r="J226" s="72" t="s">
        <v>13</v>
      </c>
      <c r="K226" s="72" t="s">
        <v>517</v>
      </c>
      <c r="L226" s="64" t="s">
        <v>11</v>
      </c>
      <c r="M226" s="59" t="s">
        <v>12</v>
      </c>
      <c r="N226" s="65" t="s">
        <v>12</v>
      </c>
      <c r="O226" s="61" t="s">
        <v>17</v>
      </c>
      <c r="P226" s="59" t="s">
        <v>807</v>
      </c>
      <c r="Q226" s="59" t="s">
        <v>805</v>
      </c>
      <c r="R226" s="60" t="s">
        <v>644</v>
      </c>
      <c r="S226" cm="1">
        <f t="array" ref="S226">SUMPRODUCT(--EXACT($O226:$R226,'Network Summary by Partner'!$B$1))</f>
        <v>1</v>
      </c>
      <c r="T226" t="s">
        <v>647</v>
      </c>
    </row>
    <row r="227" spans="1:20" ht="17" customHeight="1" x14ac:dyDescent="0.45">
      <c r="A227" s="83" t="s">
        <v>507</v>
      </c>
      <c r="B227" s="59" t="s">
        <v>451</v>
      </c>
      <c r="C227" s="59" t="s">
        <v>644</v>
      </c>
      <c r="D227" s="59" t="s">
        <v>17</v>
      </c>
      <c r="E227" s="60" t="s">
        <v>10</v>
      </c>
      <c r="F227" s="64" t="s">
        <v>12</v>
      </c>
      <c r="G227" s="65" t="s">
        <v>11</v>
      </c>
      <c r="H227" s="68" t="s">
        <v>644</v>
      </c>
      <c r="I227" s="70" t="s">
        <v>644</v>
      </c>
      <c r="J227" s="72" t="s">
        <v>13</v>
      </c>
      <c r="K227" s="72" t="s">
        <v>517</v>
      </c>
      <c r="L227" s="64" t="s">
        <v>11</v>
      </c>
      <c r="M227" s="59" t="s">
        <v>12</v>
      </c>
      <c r="N227" s="65" t="s">
        <v>12</v>
      </c>
      <c r="O227" s="61" t="s">
        <v>644</v>
      </c>
      <c r="P227" s="59" t="s">
        <v>644</v>
      </c>
      <c r="Q227" s="59" t="s">
        <v>644</v>
      </c>
      <c r="R227" s="60" t="s">
        <v>812</v>
      </c>
      <c r="S227" cm="1">
        <f t="array" ref="S227">SUMPRODUCT(--EXACT($O227:$R227,'Network Summary by Partner'!$B$1))</f>
        <v>0</v>
      </c>
      <c r="T227" t="s">
        <v>647</v>
      </c>
    </row>
    <row r="228" spans="1:20" ht="17" customHeight="1" x14ac:dyDescent="0.45">
      <c r="A228" s="83" t="s">
        <v>765</v>
      </c>
      <c r="B228" s="59" t="s">
        <v>123</v>
      </c>
      <c r="C228" s="59" t="s">
        <v>644</v>
      </c>
      <c r="D228" s="59" t="s">
        <v>17</v>
      </c>
      <c r="E228" s="60" t="s">
        <v>10</v>
      </c>
      <c r="F228" s="64" t="s">
        <v>11</v>
      </c>
      <c r="G228" s="65" t="s">
        <v>11</v>
      </c>
      <c r="H228" s="68" t="s">
        <v>644</v>
      </c>
      <c r="I228" s="70" t="s">
        <v>644</v>
      </c>
      <c r="J228" s="72" t="s">
        <v>13</v>
      </c>
      <c r="K228" s="72" t="s">
        <v>517</v>
      </c>
      <c r="L228" s="64" t="s">
        <v>11</v>
      </c>
      <c r="M228" s="59" t="s">
        <v>11</v>
      </c>
      <c r="N228" s="65" t="s">
        <v>11</v>
      </c>
      <c r="O228" s="61" t="s">
        <v>17</v>
      </c>
      <c r="P228" s="59" t="s">
        <v>511</v>
      </c>
      <c r="Q228" s="59" t="s">
        <v>805</v>
      </c>
      <c r="R228" s="60" t="s">
        <v>812</v>
      </c>
      <c r="S228" cm="1">
        <f t="array" ref="S228">SUMPRODUCT(--EXACT($O228:$R228,'Network Summary by Partner'!$B$1))</f>
        <v>1</v>
      </c>
      <c r="T228" t="s">
        <v>647</v>
      </c>
    </row>
    <row r="229" spans="1:20" ht="17" customHeight="1" x14ac:dyDescent="0.45">
      <c r="A229" s="83" t="s">
        <v>766</v>
      </c>
      <c r="B229" s="59" t="s">
        <v>188</v>
      </c>
      <c r="C229" s="59" t="s">
        <v>644</v>
      </c>
      <c r="D229" s="59" t="s">
        <v>17</v>
      </c>
      <c r="E229" s="60" t="s">
        <v>47</v>
      </c>
      <c r="F229" s="64" t="s">
        <v>11</v>
      </c>
      <c r="G229" s="65" t="s">
        <v>12</v>
      </c>
      <c r="H229" s="68" t="s">
        <v>644</v>
      </c>
      <c r="I229" s="70" t="s">
        <v>644</v>
      </c>
      <c r="J229" s="72" t="s">
        <v>13</v>
      </c>
      <c r="K229" s="72" t="s">
        <v>517</v>
      </c>
      <c r="L229" s="64" t="s">
        <v>11</v>
      </c>
      <c r="M229" s="59" t="s">
        <v>12</v>
      </c>
      <c r="N229" s="65" t="s">
        <v>12</v>
      </c>
      <c r="O229" s="61" t="s">
        <v>17</v>
      </c>
      <c r="P229" s="59" t="s">
        <v>807</v>
      </c>
      <c r="Q229" s="59" t="s">
        <v>805</v>
      </c>
      <c r="R229" s="60" t="s">
        <v>644</v>
      </c>
      <c r="S229" cm="1">
        <f t="array" ref="S229">SUMPRODUCT(--EXACT($O229:$R229,'Network Summary by Partner'!$B$1))</f>
        <v>1</v>
      </c>
      <c r="T229" t="s">
        <v>647</v>
      </c>
    </row>
    <row r="230" spans="1:20" ht="17" customHeight="1" x14ac:dyDescent="0.45">
      <c r="A230" s="83" t="s">
        <v>141</v>
      </c>
      <c r="B230" s="59" t="s">
        <v>142</v>
      </c>
      <c r="C230" s="59" t="s">
        <v>644</v>
      </c>
      <c r="D230" s="59" t="s">
        <v>17</v>
      </c>
      <c r="E230" s="60" t="s">
        <v>47</v>
      </c>
      <c r="F230" s="64" t="s">
        <v>11</v>
      </c>
      <c r="G230" s="65" t="s">
        <v>11</v>
      </c>
      <c r="H230" s="68" t="s">
        <v>644</v>
      </c>
      <c r="I230" s="70" t="s">
        <v>644</v>
      </c>
      <c r="J230" s="72" t="s">
        <v>13</v>
      </c>
      <c r="K230" s="72" t="s">
        <v>517</v>
      </c>
      <c r="L230" s="64" t="s">
        <v>11</v>
      </c>
      <c r="M230" s="59" t="s">
        <v>12</v>
      </c>
      <c r="N230" s="65" t="s">
        <v>12</v>
      </c>
      <c r="O230" s="61" t="s">
        <v>17</v>
      </c>
      <c r="P230" s="59" t="s">
        <v>807</v>
      </c>
      <c r="Q230" s="59" t="s">
        <v>805</v>
      </c>
      <c r="R230" s="60" t="s">
        <v>812</v>
      </c>
      <c r="S230" cm="1">
        <f t="array" ref="S230">SUMPRODUCT(--EXACT($O230:$R230,'Network Summary by Partner'!$B$1))</f>
        <v>1</v>
      </c>
      <c r="T230" t="s">
        <v>647</v>
      </c>
    </row>
    <row r="231" spans="1:20" ht="17" customHeight="1" x14ac:dyDescent="0.45">
      <c r="A231" s="83" t="s">
        <v>593</v>
      </c>
      <c r="B231" s="59" t="s">
        <v>409</v>
      </c>
      <c r="C231" s="59" t="s">
        <v>644</v>
      </c>
      <c r="D231" s="59" t="s">
        <v>17</v>
      </c>
      <c r="E231" s="60" t="s">
        <v>47</v>
      </c>
      <c r="F231" s="64" t="s">
        <v>11</v>
      </c>
      <c r="G231" s="65" t="s">
        <v>11</v>
      </c>
      <c r="H231" s="68" t="s">
        <v>644</v>
      </c>
      <c r="I231" s="70" t="s">
        <v>644</v>
      </c>
      <c r="J231" s="72" t="s">
        <v>13</v>
      </c>
      <c r="K231" s="72" t="s">
        <v>517</v>
      </c>
      <c r="L231" s="64" t="s">
        <v>11</v>
      </c>
      <c r="M231" s="59" t="s">
        <v>12</v>
      </c>
      <c r="N231" s="65" t="s">
        <v>12</v>
      </c>
      <c r="O231" s="61" t="s">
        <v>17</v>
      </c>
      <c r="P231" s="59" t="s">
        <v>807</v>
      </c>
      <c r="Q231" s="59" t="s">
        <v>805</v>
      </c>
      <c r="R231" s="60" t="s">
        <v>812</v>
      </c>
      <c r="S231" cm="1">
        <f t="array" ref="S231">SUMPRODUCT(--EXACT($O231:$R231,'Network Summary by Partner'!$B$1))</f>
        <v>1</v>
      </c>
      <c r="T231" t="s">
        <v>647</v>
      </c>
    </row>
    <row r="232" spans="1:20" ht="17" customHeight="1" x14ac:dyDescent="0.45">
      <c r="A232" s="83" t="s">
        <v>767</v>
      </c>
      <c r="B232" s="59" t="s">
        <v>112</v>
      </c>
      <c r="C232" s="59" t="s">
        <v>644</v>
      </c>
      <c r="D232" s="59" t="s">
        <v>17</v>
      </c>
      <c r="E232" s="60" t="s">
        <v>10</v>
      </c>
      <c r="F232" s="64" t="s">
        <v>11</v>
      </c>
      <c r="G232" s="65" t="s">
        <v>11</v>
      </c>
      <c r="H232" s="68" t="s">
        <v>644</v>
      </c>
      <c r="I232" s="70" t="s">
        <v>644</v>
      </c>
      <c r="J232" s="72" t="s">
        <v>13</v>
      </c>
      <c r="K232" s="72" t="s">
        <v>517</v>
      </c>
      <c r="L232" s="64" t="s">
        <v>11</v>
      </c>
      <c r="M232" s="59" t="s">
        <v>11</v>
      </c>
      <c r="N232" s="65" t="s">
        <v>11</v>
      </c>
      <c r="O232" s="61" t="s">
        <v>17</v>
      </c>
      <c r="P232" s="59" t="s">
        <v>804</v>
      </c>
      <c r="Q232" s="59" t="s">
        <v>805</v>
      </c>
      <c r="R232" s="60" t="s">
        <v>812</v>
      </c>
      <c r="S232" cm="1">
        <f t="array" ref="S232">SUMPRODUCT(--EXACT($O232:$R232,'Network Summary by Partner'!$B$1))</f>
        <v>1</v>
      </c>
      <c r="T232" t="s">
        <v>647</v>
      </c>
    </row>
    <row r="233" spans="1:20" ht="17" customHeight="1" x14ac:dyDescent="0.45">
      <c r="A233" s="95" t="s">
        <v>512</v>
      </c>
      <c r="B233" s="59" t="s">
        <v>513</v>
      </c>
      <c r="C233" s="59" t="s">
        <v>644</v>
      </c>
      <c r="D233" s="59" t="s">
        <v>17</v>
      </c>
      <c r="E233" s="60" t="s">
        <v>509</v>
      </c>
      <c r="F233" s="64" t="s">
        <v>11</v>
      </c>
      <c r="G233" s="65" t="s">
        <v>11</v>
      </c>
      <c r="H233" s="68" t="s">
        <v>644</v>
      </c>
      <c r="I233" s="70" t="s">
        <v>644</v>
      </c>
      <c r="J233" s="72" t="s">
        <v>13</v>
      </c>
      <c r="K233" s="72" t="s">
        <v>517</v>
      </c>
      <c r="L233" s="64" t="s">
        <v>11</v>
      </c>
      <c r="M233" s="59" t="s">
        <v>11</v>
      </c>
      <c r="N233" s="65" t="s">
        <v>12</v>
      </c>
      <c r="O233" s="61" t="s">
        <v>17</v>
      </c>
      <c r="P233" s="59" t="s">
        <v>511</v>
      </c>
      <c r="Q233" s="59" t="s">
        <v>805</v>
      </c>
      <c r="R233" s="60" t="s">
        <v>812</v>
      </c>
      <c r="S233" cm="1">
        <f t="array" ref="S233">SUMPRODUCT(--EXACT($O233:$R233,'Network Summary by Partner'!$B$1))</f>
        <v>1</v>
      </c>
      <c r="T233" t="s">
        <v>647</v>
      </c>
    </row>
    <row r="234" spans="1:20" ht="17" customHeight="1" x14ac:dyDescent="0.45">
      <c r="A234" s="83" t="s">
        <v>768</v>
      </c>
      <c r="B234" s="59" t="s">
        <v>135</v>
      </c>
      <c r="C234" s="59" t="s">
        <v>644</v>
      </c>
      <c r="D234" s="59" t="s">
        <v>17</v>
      </c>
      <c r="E234" s="60" t="s">
        <v>47</v>
      </c>
      <c r="F234" s="64" t="s">
        <v>11</v>
      </c>
      <c r="G234" s="65" t="s">
        <v>11</v>
      </c>
      <c r="H234" s="68" t="s">
        <v>644</v>
      </c>
      <c r="I234" s="70" t="s">
        <v>644</v>
      </c>
      <c r="J234" s="72" t="s">
        <v>13</v>
      </c>
      <c r="K234" s="72" t="s">
        <v>517</v>
      </c>
      <c r="L234" s="64" t="s">
        <v>11</v>
      </c>
      <c r="M234" s="59" t="s">
        <v>12</v>
      </c>
      <c r="N234" s="65" t="s">
        <v>12</v>
      </c>
      <c r="O234" s="61" t="s">
        <v>17</v>
      </c>
      <c r="P234" s="59" t="s">
        <v>807</v>
      </c>
      <c r="Q234" s="59" t="s">
        <v>805</v>
      </c>
      <c r="R234" s="60" t="s">
        <v>812</v>
      </c>
      <c r="S234" cm="1">
        <f t="array" ref="S234">SUMPRODUCT(--EXACT($O234:$R234,'Network Summary by Partner'!$B$1))</f>
        <v>1</v>
      </c>
      <c r="T234" t="s">
        <v>647</v>
      </c>
    </row>
    <row r="235" spans="1:20" ht="17" customHeight="1" x14ac:dyDescent="0.45">
      <c r="A235" s="83" t="s">
        <v>769</v>
      </c>
      <c r="B235" s="59" t="s">
        <v>196</v>
      </c>
      <c r="C235" s="59" t="s">
        <v>644</v>
      </c>
      <c r="D235" s="59" t="s">
        <v>17</v>
      </c>
      <c r="E235" s="60" t="s">
        <v>47</v>
      </c>
      <c r="F235" s="64" t="s">
        <v>11</v>
      </c>
      <c r="G235" s="65" t="s">
        <v>12</v>
      </c>
      <c r="H235" s="68" t="s">
        <v>644</v>
      </c>
      <c r="I235" s="70" t="s">
        <v>644</v>
      </c>
      <c r="J235" s="72" t="s">
        <v>13</v>
      </c>
      <c r="K235" s="72" t="s">
        <v>517</v>
      </c>
      <c r="L235" s="64" t="s">
        <v>11</v>
      </c>
      <c r="M235" s="59" t="s">
        <v>12</v>
      </c>
      <c r="N235" s="65" t="s">
        <v>12</v>
      </c>
      <c r="O235" s="61" t="s">
        <v>17</v>
      </c>
      <c r="P235" s="59" t="s">
        <v>807</v>
      </c>
      <c r="Q235" s="59" t="s">
        <v>805</v>
      </c>
      <c r="R235" s="60" t="s">
        <v>644</v>
      </c>
      <c r="S235" cm="1">
        <f t="array" ref="S235">SUMPRODUCT(--EXACT($O235:$R235,'Network Summary by Partner'!$B$1))</f>
        <v>1</v>
      </c>
      <c r="T235" t="s">
        <v>647</v>
      </c>
    </row>
    <row r="236" spans="1:20" ht="17" customHeight="1" x14ac:dyDescent="0.45">
      <c r="A236" s="84" t="s">
        <v>619</v>
      </c>
      <c r="B236" s="59" t="s">
        <v>319</v>
      </c>
      <c r="C236" s="59" t="s">
        <v>644</v>
      </c>
      <c r="D236" s="59" t="s">
        <v>17</v>
      </c>
      <c r="E236" s="60" t="s">
        <v>167</v>
      </c>
      <c r="F236" s="64" t="s">
        <v>11</v>
      </c>
      <c r="G236" s="65" t="s">
        <v>11</v>
      </c>
      <c r="H236" s="68" t="s">
        <v>644</v>
      </c>
      <c r="I236" s="70" t="s">
        <v>644</v>
      </c>
      <c r="J236" s="72" t="s">
        <v>13</v>
      </c>
      <c r="K236" s="72" t="s">
        <v>517</v>
      </c>
      <c r="L236" s="64" t="s">
        <v>11</v>
      </c>
      <c r="M236" s="59" t="s">
        <v>11</v>
      </c>
      <c r="N236" s="65" t="s">
        <v>12</v>
      </c>
      <c r="O236" s="61" t="s">
        <v>17</v>
      </c>
      <c r="P236" s="59" t="s">
        <v>804</v>
      </c>
      <c r="Q236" s="59" t="s">
        <v>805</v>
      </c>
      <c r="R236" s="60" t="s">
        <v>812</v>
      </c>
      <c r="S236" cm="1">
        <f t="array" ref="S236">SUMPRODUCT(--EXACT($O236:$R236,'Network Summary by Partner'!$B$1))</f>
        <v>1</v>
      </c>
      <c r="T236" t="s">
        <v>647</v>
      </c>
    </row>
    <row r="237" spans="1:20" ht="17" customHeight="1" x14ac:dyDescent="0.45">
      <c r="A237" s="83" t="s">
        <v>594</v>
      </c>
      <c r="B237" s="59" t="s">
        <v>145</v>
      </c>
      <c r="C237" s="59" t="s">
        <v>644</v>
      </c>
      <c r="D237" s="59" t="s">
        <v>17</v>
      </c>
      <c r="E237" s="60" t="s">
        <v>21</v>
      </c>
      <c r="F237" s="64" t="s">
        <v>11</v>
      </c>
      <c r="G237" s="65" t="s">
        <v>11</v>
      </c>
      <c r="H237" s="68" t="s">
        <v>644</v>
      </c>
      <c r="I237" s="70" t="s">
        <v>644</v>
      </c>
      <c r="J237" s="72" t="s">
        <v>13</v>
      </c>
      <c r="K237" s="72" t="s">
        <v>517</v>
      </c>
      <c r="L237" s="64" t="s">
        <v>11</v>
      </c>
      <c r="M237" s="59" t="s">
        <v>11</v>
      </c>
      <c r="N237" s="65" t="s">
        <v>11</v>
      </c>
      <c r="O237" s="61" t="s">
        <v>17</v>
      </c>
      <c r="P237" s="59" t="s">
        <v>511</v>
      </c>
      <c r="Q237" s="59" t="s">
        <v>805</v>
      </c>
      <c r="R237" s="60" t="s">
        <v>812</v>
      </c>
      <c r="S237" cm="1">
        <f t="array" ref="S237">SUMPRODUCT(--EXACT($O237:$R237,'Network Summary by Partner'!$B$1))</f>
        <v>1</v>
      </c>
      <c r="T237" t="s">
        <v>647</v>
      </c>
    </row>
    <row r="238" spans="1:20" ht="17" customHeight="1" x14ac:dyDescent="0.45">
      <c r="A238" s="83" t="s">
        <v>595</v>
      </c>
      <c r="B238" s="59" t="s">
        <v>434</v>
      </c>
      <c r="C238" s="59" t="s">
        <v>644</v>
      </c>
      <c r="D238" s="59" t="s">
        <v>17</v>
      </c>
      <c r="E238" s="60" t="s">
        <v>47</v>
      </c>
      <c r="F238" s="64" t="s">
        <v>11</v>
      </c>
      <c r="G238" s="65" t="s">
        <v>12</v>
      </c>
      <c r="H238" s="68" t="s">
        <v>644</v>
      </c>
      <c r="I238" s="70" t="s">
        <v>644</v>
      </c>
      <c r="J238" s="72" t="s">
        <v>13</v>
      </c>
      <c r="K238" s="72" t="s">
        <v>517</v>
      </c>
      <c r="L238" s="64" t="s">
        <v>11</v>
      </c>
      <c r="M238" s="59" t="s">
        <v>12</v>
      </c>
      <c r="N238" s="65" t="s">
        <v>12</v>
      </c>
      <c r="O238" s="61" t="s">
        <v>17</v>
      </c>
      <c r="P238" s="59" t="s">
        <v>807</v>
      </c>
      <c r="Q238" s="59" t="s">
        <v>805</v>
      </c>
      <c r="R238" s="60" t="s">
        <v>644</v>
      </c>
      <c r="S238" cm="1">
        <f t="array" ref="S238">SUMPRODUCT(--EXACT($O238:$R238,'Network Summary by Partner'!$B$1))</f>
        <v>1</v>
      </c>
      <c r="T238" t="s">
        <v>647</v>
      </c>
    </row>
    <row r="239" spans="1:20" ht="17" customHeight="1" x14ac:dyDescent="0.45">
      <c r="A239" s="83" t="s">
        <v>770</v>
      </c>
      <c r="B239" s="59" t="s">
        <v>115</v>
      </c>
      <c r="C239" s="59" t="s">
        <v>644</v>
      </c>
      <c r="D239" s="59" t="s">
        <v>17</v>
      </c>
      <c r="E239" s="60" t="s">
        <v>47</v>
      </c>
      <c r="F239" s="64" t="s">
        <v>11</v>
      </c>
      <c r="G239" s="65" t="s">
        <v>11</v>
      </c>
      <c r="H239" s="68" t="s">
        <v>644</v>
      </c>
      <c r="I239" s="70" t="s">
        <v>644</v>
      </c>
      <c r="J239" s="72" t="s">
        <v>13</v>
      </c>
      <c r="K239" s="72" t="s">
        <v>517</v>
      </c>
      <c r="L239" s="64" t="s">
        <v>11</v>
      </c>
      <c r="M239" s="59" t="s">
        <v>12</v>
      </c>
      <c r="N239" s="65" t="s">
        <v>12</v>
      </c>
      <c r="O239" s="61" t="s">
        <v>17</v>
      </c>
      <c r="P239" s="59" t="s">
        <v>807</v>
      </c>
      <c r="Q239" s="59" t="s">
        <v>805</v>
      </c>
      <c r="R239" s="60" t="s">
        <v>812</v>
      </c>
      <c r="S239" cm="1">
        <f t="array" ref="S239">SUMPRODUCT(--EXACT($O239:$R239,'Network Summary by Partner'!$B$1))</f>
        <v>1</v>
      </c>
      <c r="T239" t="s">
        <v>647</v>
      </c>
    </row>
    <row r="240" spans="1:20" ht="17" customHeight="1" x14ac:dyDescent="0.45">
      <c r="A240" s="83" t="s">
        <v>327</v>
      </c>
      <c r="B240" s="59" t="s">
        <v>328</v>
      </c>
      <c r="C240" s="59" t="s">
        <v>644</v>
      </c>
      <c r="D240" s="59" t="s">
        <v>17</v>
      </c>
      <c r="E240" s="60" t="s">
        <v>43</v>
      </c>
      <c r="F240" s="64" t="s">
        <v>11</v>
      </c>
      <c r="G240" s="65" t="s">
        <v>11</v>
      </c>
      <c r="H240" s="68" t="s">
        <v>644</v>
      </c>
      <c r="I240" s="70" t="s">
        <v>644</v>
      </c>
      <c r="J240" s="72" t="s">
        <v>13</v>
      </c>
      <c r="K240" s="72" t="s">
        <v>517</v>
      </c>
      <c r="L240" s="64" t="s">
        <v>11</v>
      </c>
      <c r="M240" s="59" t="s">
        <v>11</v>
      </c>
      <c r="N240" s="65" t="s">
        <v>12</v>
      </c>
      <c r="O240" s="61" t="s">
        <v>17</v>
      </c>
      <c r="P240" s="59" t="s">
        <v>808</v>
      </c>
      <c r="Q240" s="59" t="s">
        <v>805</v>
      </c>
      <c r="R240" s="60" t="s">
        <v>812</v>
      </c>
      <c r="S240" cm="1">
        <f t="array" ref="S240">SUMPRODUCT(--EXACT($O240:$R240,'Network Summary by Partner'!$B$1))</f>
        <v>1</v>
      </c>
      <c r="T240" t="s">
        <v>647</v>
      </c>
    </row>
    <row r="241" spans="1:20" ht="17" customHeight="1" x14ac:dyDescent="0.45">
      <c r="A241" s="83" t="s">
        <v>596</v>
      </c>
      <c r="B241" s="59" t="s">
        <v>170</v>
      </c>
      <c r="C241" s="59" t="s">
        <v>644</v>
      </c>
      <c r="D241" s="59" t="s">
        <v>17</v>
      </c>
      <c r="E241" s="60" t="s">
        <v>47</v>
      </c>
      <c r="F241" s="64" t="s">
        <v>11</v>
      </c>
      <c r="G241" s="65" t="s">
        <v>11</v>
      </c>
      <c r="H241" s="68" t="s">
        <v>644</v>
      </c>
      <c r="I241" s="70" t="s">
        <v>644</v>
      </c>
      <c r="J241" s="72" t="s">
        <v>13</v>
      </c>
      <c r="K241" s="72" t="s">
        <v>517</v>
      </c>
      <c r="L241" s="64" t="s">
        <v>11</v>
      </c>
      <c r="M241" s="59" t="s">
        <v>12</v>
      </c>
      <c r="N241" s="65" t="s">
        <v>12</v>
      </c>
      <c r="O241" s="61" t="s">
        <v>17</v>
      </c>
      <c r="P241" s="59" t="s">
        <v>807</v>
      </c>
      <c r="Q241" s="59" t="s">
        <v>805</v>
      </c>
      <c r="R241" s="60" t="s">
        <v>812</v>
      </c>
      <c r="S241" cm="1">
        <f t="array" ref="S241">SUMPRODUCT(--EXACT($O241:$R241,'Network Summary by Partner'!$B$1))</f>
        <v>1</v>
      </c>
      <c r="T241" t="s">
        <v>647</v>
      </c>
    </row>
    <row r="242" spans="1:20" ht="17" customHeight="1" x14ac:dyDescent="0.45">
      <c r="A242" s="83" t="s">
        <v>771</v>
      </c>
      <c r="B242" s="59" t="s">
        <v>67</v>
      </c>
      <c r="C242" s="59" t="s">
        <v>644</v>
      </c>
      <c r="D242" s="59" t="s">
        <v>17</v>
      </c>
      <c r="E242" s="60" t="s">
        <v>10</v>
      </c>
      <c r="F242" s="64" t="s">
        <v>11</v>
      </c>
      <c r="G242" s="65" t="s">
        <v>11</v>
      </c>
      <c r="H242" s="68" t="s">
        <v>644</v>
      </c>
      <c r="I242" s="70" t="s">
        <v>644</v>
      </c>
      <c r="J242" s="72" t="s">
        <v>13</v>
      </c>
      <c r="K242" s="72" t="s">
        <v>517</v>
      </c>
      <c r="L242" s="64" t="s">
        <v>11</v>
      </c>
      <c r="M242" s="59" t="s">
        <v>11</v>
      </c>
      <c r="N242" s="65" t="s">
        <v>11</v>
      </c>
      <c r="O242" s="61" t="s">
        <v>17</v>
      </c>
      <c r="P242" s="59" t="s">
        <v>804</v>
      </c>
      <c r="Q242" s="59" t="s">
        <v>805</v>
      </c>
      <c r="R242" s="60" t="s">
        <v>812</v>
      </c>
      <c r="S242" cm="1">
        <f t="array" ref="S242">SUMPRODUCT(--EXACT($O242:$R242,'Network Summary by Partner'!$B$1))</f>
        <v>1</v>
      </c>
      <c r="T242" t="s">
        <v>647</v>
      </c>
    </row>
    <row r="243" spans="1:20" ht="17" customHeight="1" x14ac:dyDescent="0.45">
      <c r="A243" s="83" t="s">
        <v>590</v>
      </c>
      <c r="B243" s="59" t="s">
        <v>176</v>
      </c>
      <c r="C243" s="59" t="s">
        <v>591</v>
      </c>
      <c r="D243" s="59" t="s">
        <v>17</v>
      </c>
      <c r="E243" s="60" t="s">
        <v>21</v>
      </c>
      <c r="F243" s="64" t="s">
        <v>11</v>
      </c>
      <c r="G243" s="65" t="s">
        <v>11</v>
      </c>
      <c r="H243" s="68" t="s">
        <v>644</v>
      </c>
      <c r="I243" s="70" t="s">
        <v>644</v>
      </c>
      <c r="J243" s="72" t="s">
        <v>13</v>
      </c>
      <c r="K243" s="72" t="s">
        <v>517</v>
      </c>
      <c r="L243" s="64" t="s">
        <v>11</v>
      </c>
      <c r="M243" s="59" t="s">
        <v>11</v>
      </c>
      <c r="N243" s="65" t="s">
        <v>11</v>
      </c>
      <c r="O243" s="61" t="s">
        <v>511</v>
      </c>
      <c r="P243" s="59" t="s">
        <v>17</v>
      </c>
      <c r="Q243" s="59" t="s">
        <v>805</v>
      </c>
      <c r="R243" s="60" t="s">
        <v>812</v>
      </c>
      <c r="S243" cm="1">
        <f t="array" ref="S243">SUMPRODUCT(--EXACT($O243:$R243,'Network Summary by Partner'!$B$1))</f>
        <v>1</v>
      </c>
      <c r="T243" t="s">
        <v>647</v>
      </c>
    </row>
    <row r="244" spans="1:20" ht="17" customHeight="1" x14ac:dyDescent="0.45">
      <c r="A244" s="83" t="s">
        <v>597</v>
      </c>
      <c r="B244" s="59" t="s">
        <v>244</v>
      </c>
      <c r="C244" s="59" t="s">
        <v>644</v>
      </c>
      <c r="D244" s="59" t="s">
        <v>17</v>
      </c>
      <c r="E244" s="60" t="s">
        <v>47</v>
      </c>
      <c r="F244" s="64" t="s">
        <v>11</v>
      </c>
      <c r="G244" s="65" t="s">
        <v>12</v>
      </c>
      <c r="H244" s="68" t="s">
        <v>644</v>
      </c>
      <c r="I244" s="70" t="s">
        <v>644</v>
      </c>
      <c r="J244" s="72" t="s">
        <v>13</v>
      </c>
      <c r="K244" s="72" t="s">
        <v>517</v>
      </c>
      <c r="L244" s="64" t="s">
        <v>11</v>
      </c>
      <c r="M244" s="59" t="s">
        <v>12</v>
      </c>
      <c r="N244" s="65" t="s">
        <v>12</v>
      </c>
      <c r="O244" s="61" t="s">
        <v>17</v>
      </c>
      <c r="P244" s="59" t="s">
        <v>807</v>
      </c>
      <c r="Q244" s="59" t="s">
        <v>805</v>
      </c>
      <c r="R244" s="60" t="s">
        <v>644</v>
      </c>
      <c r="S244" cm="1">
        <f t="array" ref="S244">SUMPRODUCT(--EXACT($O244:$R244,'Network Summary by Partner'!$B$1))</f>
        <v>1</v>
      </c>
      <c r="T244" t="s">
        <v>647</v>
      </c>
    </row>
    <row r="245" spans="1:20" ht="17" customHeight="1" x14ac:dyDescent="0.45">
      <c r="A245" s="83" t="s">
        <v>180</v>
      </c>
      <c r="B245" s="59" t="s">
        <v>181</v>
      </c>
      <c r="C245" s="59" t="s">
        <v>644</v>
      </c>
      <c r="D245" s="59" t="s">
        <v>17</v>
      </c>
      <c r="E245" s="60" t="s">
        <v>47</v>
      </c>
      <c r="F245" s="64" t="s">
        <v>11</v>
      </c>
      <c r="G245" s="65" t="s">
        <v>11</v>
      </c>
      <c r="H245" s="68" t="s">
        <v>644</v>
      </c>
      <c r="I245" s="70" t="s">
        <v>644</v>
      </c>
      <c r="J245" s="72" t="s">
        <v>13</v>
      </c>
      <c r="K245" s="72" t="s">
        <v>517</v>
      </c>
      <c r="L245" s="64" t="s">
        <v>11</v>
      </c>
      <c r="M245" s="59" t="s">
        <v>12</v>
      </c>
      <c r="N245" s="65" t="s">
        <v>12</v>
      </c>
      <c r="O245" s="61" t="s">
        <v>17</v>
      </c>
      <c r="P245" s="59" t="s">
        <v>807</v>
      </c>
      <c r="Q245" s="59" t="s">
        <v>805</v>
      </c>
      <c r="R245" s="60" t="s">
        <v>812</v>
      </c>
      <c r="S245" cm="1">
        <f t="array" ref="S245">SUMPRODUCT(--EXACT($O245:$R245,'Network Summary by Partner'!$B$1))</f>
        <v>1</v>
      </c>
      <c r="T245" t="s">
        <v>647</v>
      </c>
    </row>
    <row r="246" spans="1:20" ht="17" customHeight="1" x14ac:dyDescent="0.45">
      <c r="A246" s="83" t="s">
        <v>598</v>
      </c>
      <c r="B246" s="59" t="s">
        <v>185</v>
      </c>
      <c r="C246" s="59" t="s">
        <v>644</v>
      </c>
      <c r="D246" s="59" t="s">
        <v>17</v>
      </c>
      <c r="E246" s="60" t="s">
        <v>47</v>
      </c>
      <c r="F246" s="64" t="s">
        <v>11</v>
      </c>
      <c r="G246" s="65" t="s">
        <v>12</v>
      </c>
      <c r="H246" s="68" t="s">
        <v>644</v>
      </c>
      <c r="I246" s="70" t="s">
        <v>644</v>
      </c>
      <c r="J246" s="72" t="s">
        <v>13</v>
      </c>
      <c r="K246" s="72" t="s">
        <v>517</v>
      </c>
      <c r="L246" s="64" t="s">
        <v>11</v>
      </c>
      <c r="M246" s="59" t="s">
        <v>12</v>
      </c>
      <c r="N246" s="65" t="s">
        <v>12</v>
      </c>
      <c r="O246" s="61" t="s">
        <v>17</v>
      </c>
      <c r="P246" s="59" t="s">
        <v>807</v>
      </c>
      <c r="Q246" s="59" t="s">
        <v>805</v>
      </c>
      <c r="R246" s="60" t="s">
        <v>644</v>
      </c>
      <c r="S246" cm="1">
        <f t="array" ref="S246">SUMPRODUCT(--EXACT($O246:$R246,'Network Summary by Partner'!$B$1))</f>
        <v>1</v>
      </c>
      <c r="T246" t="s">
        <v>647</v>
      </c>
    </row>
    <row r="247" spans="1:20" ht="17" customHeight="1" x14ac:dyDescent="0.45">
      <c r="A247" s="83" t="s">
        <v>772</v>
      </c>
      <c r="B247" s="59" t="s">
        <v>189</v>
      </c>
      <c r="C247" s="59" t="s">
        <v>644</v>
      </c>
      <c r="D247" s="59" t="s">
        <v>17</v>
      </c>
      <c r="E247" s="60" t="s">
        <v>47</v>
      </c>
      <c r="F247" s="64" t="s">
        <v>11</v>
      </c>
      <c r="G247" s="65" t="s">
        <v>11</v>
      </c>
      <c r="H247" s="68" t="s">
        <v>644</v>
      </c>
      <c r="I247" s="70" t="s">
        <v>644</v>
      </c>
      <c r="J247" s="72" t="s">
        <v>13</v>
      </c>
      <c r="K247" s="72" t="s">
        <v>517</v>
      </c>
      <c r="L247" s="64" t="s">
        <v>11</v>
      </c>
      <c r="M247" s="59" t="s">
        <v>12</v>
      </c>
      <c r="N247" s="65" t="s">
        <v>12</v>
      </c>
      <c r="O247" s="61" t="s">
        <v>17</v>
      </c>
      <c r="P247" s="59" t="s">
        <v>807</v>
      </c>
      <c r="Q247" s="59" t="s">
        <v>805</v>
      </c>
      <c r="R247" s="60" t="s">
        <v>812</v>
      </c>
      <c r="S247" cm="1">
        <f t="array" ref="S247">SUMPRODUCT(--EXACT($O247:$R247,'Network Summary by Partner'!$B$1))</f>
        <v>1</v>
      </c>
      <c r="T247" t="s">
        <v>647</v>
      </c>
    </row>
    <row r="248" spans="1:20" ht="17" customHeight="1" x14ac:dyDescent="0.45">
      <c r="A248" s="83" t="s">
        <v>402</v>
      </c>
      <c r="B248" s="59" t="s">
        <v>403</v>
      </c>
      <c r="C248" s="59" t="s">
        <v>644</v>
      </c>
      <c r="D248" s="59" t="s">
        <v>17</v>
      </c>
      <c r="E248" s="60" t="s">
        <v>10</v>
      </c>
      <c r="F248" s="64" t="s">
        <v>11</v>
      </c>
      <c r="G248" s="65" t="s">
        <v>11</v>
      </c>
      <c r="H248" s="68" t="s">
        <v>644</v>
      </c>
      <c r="I248" s="70" t="s">
        <v>644</v>
      </c>
      <c r="J248" s="72" t="s">
        <v>13</v>
      </c>
      <c r="K248" s="72" t="s">
        <v>517</v>
      </c>
      <c r="L248" s="64" t="s">
        <v>11</v>
      </c>
      <c r="M248" s="59" t="s">
        <v>11</v>
      </c>
      <c r="N248" s="65" t="s">
        <v>12</v>
      </c>
      <c r="O248" s="61" t="s">
        <v>804</v>
      </c>
      <c r="P248" s="59" t="s">
        <v>17</v>
      </c>
      <c r="Q248" s="59" t="s">
        <v>805</v>
      </c>
      <c r="R248" s="60" t="s">
        <v>812</v>
      </c>
      <c r="S248" cm="1">
        <f t="array" ref="S248">SUMPRODUCT(--EXACT($O248:$R248,'Network Summary by Partner'!$B$1))</f>
        <v>1</v>
      </c>
      <c r="T248" t="s">
        <v>647</v>
      </c>
    </row>
    <row r="249" spans="1:20" ht="17" customHeight="1" x14ac:dyDescent="0.45">
      <c r="A249" s="83" t="s">
        <v>773</v>
      </c>
      <c r="B249" s="59" t="s">
        <v>195</v>
      </c>
      <c r="C249" s="59" t="s">
        <v>644</v>
      </c>
      <c r="D249" s="59" t="s">
        <v>17</v>
      </c>
      <c r="E249" s="60" t="s">
        <v>47</v>
      </c>
      <c r="F249" s="64" t="s">
        <v>11</v>
      </c>
      <c r="G249" s="65" t="s">
        <v>12</v>
      </c>
      <c r="H249" s="68" t="s">
        <v>644</v>
      </c>
      <c r="I249" s="70" t="s">
        <v>644</v>
      </c>
      <c r="J249" s="72" t="s">
        <v>13</v>
      </c>
      <c r="K249" s="72" t="s">
        <v>517</v>
      </c>
      <c r="L249" s="64" t="s">
        <v>11</v>
      </c>
      <c r="M249" s="59" t="s">
        <v>12</v>
      </c>
      <c r="N249" s="65" t="s">
        <v>12</v>
      </c>
      <c r="O249" s="61" t="s">
        <v>17</v>
      </c>
      <c r="P249" s="59" t="s">
        <v>807</v>
      </c>
      <c r="Q249" s="59" t="s">
        <v>805</v>
      </c>
      <c r="R249" s="60" t="s">
        <v>644</v>
      </c>
      <c r="S249" cm="1">
        <f t="array" ref="S249">SUMPRODUCT(--EXACT($O249:$R249,'Network Summary by Partner'!$B$1))</f>
        <v>1</v>
      </c>
      <c r="T249" t="s">
        <v>647</v>
      </c>
    </row>
    <row r="250" spans="1:20" ht="17" customHeight="1" x14ac:dyDescent="0.45">
      <c r="A250" s="83" t="s">
        <v>430</v>
      </c>
      <c r="B250" s="59" t="s">
        <v>431</v>
      </c>
      <c r="C250" s="59" t="s">
        <v>644</v>
      </c>
      <c r="D250" s="59" t="s">
        <v>17</v>
      </c>
      <c r="E250" s="60" t="s">
        <v>47</v>
      </c>
      <c r="F250" s="64" t="s">
        <v>11</v>
      </c>
      <c r="G250" s="65" t="s">
        <v>11</v>
      </c>
      <c r="H250" s="68" t="s">
        <v>644</v>
      </c>
      <c r="I250" s="70" t="s">
        <v>644</v>
      </c>
      <c r="J250" s="72" t="s">
        <v>13</v>
      </c>
      <c r="K250" s="72" t="s">
        <v>517</v>
      </c>
      <c r="L250" s="64" t="s">
        <v>11</v>
      </c>
      <c r="M250" s="59" t="s">
        <v>12</v>
      </c>
      <c r="N250" s="65" t="s">
        <v>12</v>
      </c>
      <c r="O250" s="61" t="s">
        <v>17</v>
      </c>
      <c r="P250" s="59" t="s">
        <v>807</v>
      </c>
      <c r="Q250" s="59" t="s">
        <v>805</v>
      </c>
      <c r="R250" s="60" t="s">
        <v>812</v>
      </c>
      <c r="S250" cm="1">
        <f t="array" ref="S250">SUMPRODUCT(--EXACT($O250:$R250,'Network Summary by Partner'!$B$1))</f>
        <v>1</v>
      </c>
      <c r="T250" t="s">
        <v>647</v>
      </c>
    </row>
    <row r="251" spans="1:20" ht="17" customHeight="1" x14ac:dyDescent="0.45">
      <c r="A251" s="83" t="s">
        <v>599</v>
      </c>
      <c r="B251" s="59" t="s">
        <v>205</v>
      </c>
      <c r="C251" s="59" t="s">
        <v>644</v>
      </c>
      <c r="D251" s="59" t="s">
        <v>17</v>
      </c>
      <c r="E251" s="60" t="s">
        <v>47</v>
      </c>
      <c r="F251" s="64" t="s">
        <v>11</v>
      </c>
      <c r="G251" s="65" t="s">
        <v>12</v>
      </c>
      <c r="H251" s="68">
        <v>46015</v>
      </c>
      <c r="I251" s="70">
        <v>46387</v>
      </c>
      <c r="J251" s="72" t="s">
        <v>65</v>
      </c>
      <c r="K251" s="72" t="s">
        <v>517</v>
      </c>
      <c r="L251" s="64" t="s">
        <v>11</v>
      </c>
      <c r="M251" s="59" t="s">
        <v>12</v>
      </c>
      <c r="N251" s="65" t="s">
        <v>12</v>
      </c>
      <c r="O251" s="61" t="s">
        <v>17</v>
      </c>
      <c r="P251" s="59" t="s">
        <v>807</v>
      </c>
      <c r="Q251" s="59" t="s">
        <v>805</v>
      </c>
      <c r="R251" s="60" t="s">
        <v>644</v>
      </c>
      <c r="S251" cm="1">
        <f t="array" ref="S251">SUMPRODUCT(--EXACT($O251:$R251,'Network Summary by Partner'!$B$1))</f>
        <v>1</v>
      </c>
      <c r="T251" t="s">
        <v>647</v>
      </c>
    </row>
    <row r="252" spans="1:20" ht="17" customHeight="1" x14ac:dyDescent="0.45">
      <c r="A252" s="83" t="s">
        <v>774</v>
      </c>
      <c r="B252" s="59" t="s">
        <v>206</v>
      </c>
      <c r="C252" s="59" t="s">
        <v>644</v>
      </c>
      <c r="D252" s="59" t="s">
        <v>17</v>
      </c>
      <c r="E252" s="60" t="s">
        <v>95</v>
      </c>
      <c r="F252" s="64" t="s">
        <v>11</v>
      </c>
      <c r="G252" s="65" t="s">
        <v>11</v>
      </c>
      <c r="H252" s="68" t="s">
        <v>644</v>
      </c>
      <c r="I252" s="70" t="s">
        <v>644</v>
      </c>
      <c r="J252" s="72" t="s">
        <v>13</v>
      </c>
      <c r="K252" s="72" t="s">
        <v>517</v>
      </c>
      <c r="L252" s="64" t="s">
        <v>11</v>
      </c>
      <c r="M252" s="59" t="s">
        <v>12</v>
      </c>
      <c r="N252" s="65" t="s">
        <v>12</v>
      </c>
      <c r="O252" s="61" t="s">
        <v>17</v>
      </c>
      <c r="P252" s="59" t="s">
        <v>511</v>
      </c>
      <c r="Q252" s="59" t="s">
        <v>805</v>
      </c>
      <c r="R252" s="60" t="s">
        <v>812</v>
      </c>
      <c r="S252" cm="1">
        <f t="array" ref="S252">SUMPRODUCT(--EXACT($O252:$R252,'Network Summary by Partner'!$B$1))</f>
        <v>1</v>
      </c>
      <c r="T252" t="s">
        <v>647</v>
      </c>
    </row>
    <row r="253" spans="1:20" ht="17" customHeight="1" x14ac:dyDescent="0.45">
      <c r="A253" s="83" t="s">
        <v>208</v>
      </c>
      <c r="B253" s="59" t="s">
        <v>209</v>
      </c>
      <c r="C253" s="59" t="s">
        <v>644</v>
      </c>
      <c r="D253" s="59" t="s">
        <v>17</v>
      </c>
      <c r="E253" s="60" t="s">
        <v>47</v>
      </c>
      <c r="F253" s="64" t="s">
        <v>11</v>
      </c>
      <c r="G253" s="65" t="s">
        <v>12</v>
      </c>
      <c r="H253" s="68" t="s">
        <v>644</v>
      </c>
      <c r="I253" s="70" t="s">
        <v>644</v>
      </c>
      <c r="J253" s="72" t="s">
        <v>13</v>
      </c>
      <c r="K253" s="72" t="s">
        <v>517</v>
      </c>
      <c r="L253" s="64" t="s">
        <v>11</v>
      </c>
      <c r="M253" s="59" t="s">
        <v>12</v>
      </c>
      <c r="N253" s="65" t="s">
        <v>12</v>
      </c>
      <c r="O253" s="61" t="s">
        <v>17</v>
      </c>
      <c r="P253" s="59" t="s">
        <v>807</v>
      </c>
      <c r="Q253" s="59" t="s">
        <v>805</v>
      </c>
      <c r="R253" s="60" t="s">
        <v>644</v>
      </c>
      <c r="S253" cm="1">
        <f t="array" ref="S253">SUMPRODUCT(--EXACT($O253:$R253,'Network Summary by Partner'!$B$1))</f>
        <v>1</v>
      </c>
      <c r="T253" t="s">
        <v>647</v>
      </c>
    </row>
    <row r="254" spans="1:20" ht="17" customHeight="1" x14ac:dyDescent="0.45">
      <c r="A254" s="84" t="s">
        <v>301</v>
      </c>
      <c r="B254" s="59" t="s">
        <v>302</v>
      </c>
      <c r="C254" s="59" t="s">
        <v>600</v>
      </c>
      <c r="D254" s="59" t="s">
        <v>17</v>
      </c>
      <c r="E254" s="60" t="s">
        <v>10</v>
      </c>
      <c r="F254" s="64" t="s">
        <v>11</v>
      </c>
      <c r="G254" s="65" t="s">
        <v>11</v>
      </c>
      <c r="H254" s="68" t="s">
        <v>644</v>
      </c>
      <c r="I254" s="70" t="s">
        <v>644</v>
      </c>
      <c r="J254" s="72" t="s">
        <v>13</v>
      </c>
      <c r="K254" s="72" t="s">
        <v>517</v>
      </c>
      <c r="L254" s="64" t="s">
        <v>11</v>
      </c>
      <c r="M254" s="59" t="s">
        <v>11</v>
      </c>
      <c r="N254" s="65" t="s">
        <v>11</v>
      </c>
      <c r="O254" s="61" t="s">
        <v>804</v>
      </c>
      <c r="P254" s="59" t="s">
        <v>805</v>
      </c>
      <c r="Q254" s="59" t="s">
        <v>644</v>
      </c>
      <c r="R254" s="60" t="s">
        <v>812</v>
      </c>
      <c r="S254" cm="1">
        <f t="array" ref="S254">SUMPRODUCT(--EXACT($O254:$R254,'Network Summary by Partner'!$B$1))</f>
        <v>1</v>
      </c>
      <c r="T254" t="s">
        <v>647</v>
      </c>
    </row>
    <row r="255" spans="1:20" ht="17" customHeight="1" x14ac:dyDescent="0.45">
      <c r="A255" s="83" t="s">
        <v>601</v>
      </c>
      <c r="B255" s="59" t="s">
        <v>325</v>
      </c>
      <c r="C255" s="59" t="s">
        <v>644</v>
      </c>
      <c r="D255" s="59" t="s">
        <v>17</v>
      </c>
      <c r="E255" s="60" t="s">
        <v>21</v>
      </c>
      <c r="F255" s="64" t="s">
        <v>11</v>
      </c>
      <c r="G255" s="65" t="s">
        <v>11</v>
      </c>
      <c r="H255" s="68" t="s">
        <v>644</v>
      </c>
      <c r="I255" s="70" t="s">
        <v>644</v>
      </c>
      <c r="J255" s="72" t="s">
        <v>13</v>
      </c>
      <c r="K255" s="72" t="s">
        <v>519</v>
      </c>
      <c r="L255" s="64" t="s">
        <v>11</v>
      </c>
      <c r="M255" s="59" t="s">
        <v>12</v>
      </c>
      <c r="N255" s="65" t="s">
        <v>12</v>
      </c>
      <c r="O255" s="61" t="s">
        <v>511</v>
      </c>
      <c r="P255" s="59" t="s">
        <v>17</v>
      </c>
      <c r="Q255" s="59" t="s">
        <v>805</v>
      </c>
      <c r="R255" s="60" t="s">
        <v>812</v>
      </c>
      <c r="S255" cm="1">
        <f t="array" ref="S255">SUMPRODUCT(--EXACT($O255:$R255,'Network Summary by Partner'!$B$1))</f>
        <v>1</v>
      </c>
      <c r="T255" t="s">
        <v>647</v>
      </c>
    </row>
    <row r="256" spans="1:20" ht="17" customHeight="1" x14ac:dyDescent="0.45">
      <c r="A256" s="83" t="s">
        <v>183</v>
      </c>
      <c r="B256" s="59" t="s">
        <v>184</v>
      </c>
      <c r="C256" s="59" t="s">
        <v>644</v>
      </c>
      <c r="D256" s="59" t="s">
        <v>17</v>
      </c>
      <c r="E256" s="60" t="s">
        <v>47</v>
      </c>
      <c r="F256" s="64" t="s">
        <v>11</v>
      </c>
      <c r="G256" s="65" t="s">
        <v>12</v>
      </c>
      <c r="H256" s="68" t="s">
        <v>644</v>
      </c>
      <c r="I256" s="70" t="s">
        <v>644</v>
      </c>
      <c r="J256" s="72" t="s">
        <v>13</v>
      </c>
      <c r="K256" s="72" t="s">
        <v>517</v>
      </c>
      <c r="L256" s="64" t="s">
        <v>11</v>
      </c>
      <c r="M256" s="59" t="s">
        <v>12</v>
      </c>
      <c r="N256" s="65" t="s">
        <v>12</v>
      </c>
      <c r="O256" s="61" t="s">
        <v>17</v>
      </c>
      <c r="P256" s="59" t="s">
        <v>807</v>
      </c>
      <c r="Q256" s="59" t="s">
        <v>805</v>
      </c>
      <c r="R256" s="60" t="s">
        <v>644</v>
      </c>
      <c r="S256" cm="1">
        <f t="array" ref="S256">SUMPRODUCT(--EXACT($O256:$R256,'Network Summary by Partner'!$B$1))</f>
        <v>1</v>
      </c>
      <c r="T256" t="s">
        <v>647</v>
      </c>
    </row>
    <row r="257" spans="1:20" ht="17" customHeight="1" x14ac:dyDescent="0.45">
      <c r="A257" s="83" t="s">
        <v>775</v>
      </c>
      <c r="B257" s="59" t="s">
        <v>223</v>
      </c>
      <c r="C257" s="59" t="s">
        <v>644</v>
      </c>
      <c r="D257" s="59" t="s">
        <v>17</v>
      </c>
      <c r="E257" s="60" t="s">
        <v>47</v>
      </c>
      <c r="F257" s="64" t="s">
        <v>11</v>
      </c>
      <c r="G257" s="65" t="s">
        <v>12</v>
      </c>
      <c r="H257" s="68" t="s">
        <v>644</v>
      </c>
      <c r="I257" s="70" t="s">
        <v>644</v>
      </c>
      <c r="J257" s="72" t="s">
        <v>13</v>
      </c>
      <c r="K257" s="72" t="s">
        <v>517</v>
      </c>
      <c r="L257" s="64" t="s">
        <v>11</v>
      </c>
      <c r="M257" s="59" t="s">
        <v>12</v>
      </c>
      <c r="N257" s="65" t="s">
        <v>12</v>
      </c>
      <c r="O257" s="61" t="s">
        <v>17</v>
      </c>
      <c r="P257" s="59" t="s">
        <v>807</v>
      </c>
      <c r="Q257" s="59" t="s">
        <v>805</v>
      </c>
      <c r="R257" s="60" t="s">
        <v>644</v>
      </c>
      <c r="S257" cm="1">
        <f t="array" ref="S257">SUMPRODUCT(--EXACT($O257:$R257,'Network Summary by Partner'!$B$1))</f>
        <v>1</v>
      </c>
      <c r="T257" t="s">
        <v>647</v>
      </c>
    </row>
    <row r="258" spans="1:20" ht="17" customHeight="1" x14ac:dyDescent="0.45">
      <c r="A258" s="83" t="s">
        <v>506</v>
      </c>
      <c r="B258" s="59" t="s">
        <v>452</v>
      </c>
      <c r="C258" s="59" t="s">
        <v>644</v>
      </c>
      <c r="D258" s="59" t="s">
        <v>659</v>
      </c>
      <c r="E258" s="60" t="s">
        <v>509</v>
      </c>
      <c r="F258" s="64" t="s">
        <v>11</v>
      </c>
      <c r="G258" s="65" t="s">
        <v>12</v>
      </c>
      <c r="H258" s="68" t="s">
        <v>644</v>
      </c>
      <c r="I258" s="70" t="s">
        <v>644</v>
      </c>
      <c r="J258" s="72" t="s">
        <v>13</v>
      </c>
      <c r="K258" s="72" t="s">
        <v>517</v>
      </c>
      <c r="L258" s="64" t="s">
        <v>11</v>
      </c>
      <c r="M258" s="59" t="s">
        <v>12</v>
      </c>
      <c r="N258" s="65" t="s">
        <v>12</v>
      </c>
      <c r="O258" s="61" t="s">
        <v>659</v>
      </c>
      <c r="P258" s="59" t="s">
        <v>511</v>
      </c>
      <c r="Q258" s="59" t="s">
        <v>805</v>
      </c>
      <c r="R258" s="60" t="s">
        <v>644</v>
      </c>
      <c r="S258" cm="1">
        <f t="array" ref="S258">SUMPRODUCT(--EXACT($O258:$R258,'Network Summary by Partner'!$B$1))</f>
        <v>1</v>
      </c>
      <c r="T258" t="s">
        <v>647</v>
      </c>
    </row>
    <row r="259" spans="1:20" ht="17" customHeight="1" x14ac:dyDescent="0.45">
      <c r="A259" s="82" t="s">
        <v>602</v>
      </c>
      <c r="B259" s="59" t="s">
        <v>228</v>
      </c>
      <c r="C259" s="59" t="s">
        <v>644</v>
      </c>
      <c r="D259" s="59" t="s">
        <v>17</v>
      </c>
      <c r="E259" s="60" t="s">
        <v>47</v>
      </c>
      <c r="F259" s="64" t="s">
        <v>11</v>
      </c>
      <c r="G259" s="65" t="s">
        <v>12</v>
      </c>
      <c r="H259" s="68" t="s">
        <v>644</v>
      </c>
      <c r="I259" s="70" t="s">
        <v>644</v>
      </c>
      <c r="J259" s="72" t="s">
        <v>13</v>
      </c>
      <c r="K259" s="72" t="s">
        <v>517</v>
      </c>
      <c r="L259" s="64" t="s">
        <v>11</v>
      </c>
      <c r="M259" s="59" t="s">
        <v>12</v>
      </c>
      <c r="N259" s="65" t="s">
        <v>12</v>
      </c>
      <c r="O259" s="61" t="s">
        <v>17</v>
      </c>
      <c r="P259" s="59" t="s">
        <v>807</v>
      </c>
      <c r="Q259" s="59" t="s">
        <v>805</v>
      </c>
      <c r="R259" s="60" t="s">
        <v>644</v>
      </c>
      <c r="S259" cm="1">
        <f t="array" ref="S259">SUMPRODUCT(--EXACT($O259:$R259,'Network Summary by Partner'!$B$1))</f>
        <v>1</v>
      </c>
      <c r="T259" t="s">
        <v>647</v>
      </c>
    </row>
    <row r="260" spans="1:20" ht="17" customHeight="1" x14ac:dyDescent="0.45">
      <c r="A260" s="83" t="s">
        <v>603</v>
      </c>
      <c r="B260" s="59" t="s">
        <v>225</v>
      </c>
      <c r="C260" s="59" t="s">
        <v>644</v>
      </c>
      <c r="D260" s="59" t="s">
        <v>17</v>
      </c>
      <c r="E260" s="60" t="s">
        <v>21</v>
      </c>
      <c r="F260" s="64" t="s">
        <v>11</v>
      </c>
      <c r="G260" s="65" t="s">
        <v>11</v>
      </c>
      <c r="H260" s="68" t="s">
        <v>644</v>
      </c>
      <c r="I260" s="70" t="s">
        <v>644</v>
      </c>
      <c r="J260" s="72" t="s">
        <v>13</v>
      </c>
      <c r="K260" s="72" t="s">
        <v>519</v>
      </c>
      <c r="L260" s="64" t="s">
        <v>11</v>
      </c>
      <c r="M260" s="59" t="s">
        <v>11</v>
      </c>
      <c r="N260" s="65" t="s">
        <v>12</v>
      </c>
      <c r="O260" s="61" t="s">
        <v>17</v>
      </c>
      <c r="P260" s="59" t="s">
        <v>511</v>
      </c>
      <c r="Q260" s="59" t="s">
        <v>805</v>
      </c>
      <c r="R260" s="60" t="s">
        <v>812</v>
      </c>
      <c r="S260" cm="1">
        <f t="array" ref="S260">SUMPRODUCT(--EXACT($O260:$R260,'Network Summary by Partner'!$B$1))</f>
        <v>1</v>
      </c>
      <c r="T260" t="s">
        <v>647</v>
      </c>
    </row>
    <row r="261" spans="1:20" ht="17" customHeight="1" x14ac:dyDescent="0.45">
      <c r="A261" s="83" t="s">
        <v>497</v>
      </c>
      <c r="B261" s="59" t="s">
        <v>498</v>
      </c>
      <c r="C261" s="59" t="s">
        <v>644</v>
      </c>
      <c r="D261" s="59" t="s">
        <v>17</v>
      </c>
      <c r="E261" s="60" t="s">
        <v>156</v>
      </c>
      <c r="F261" s="64" t="s">
        <v>12</v>
      </c>
      <c r="G261" s="65" t="s">
        <v>11</v>
      </c>
      <c r="H261" s="68" t="s">
        <v>644</v>
      </c>
      <c r="I261" s="70" t="s">
        <v>644</v>
      </c>
      <c r="J261" s="72" t="s">
        <v>13</v>
      </c>
      <c r="K261" s="72" t="s">
        <v>517</v>
      </c>
      <c r="L261" s="64" t="s">
        <v>11</v>
      </c>
      <c r="M261" s="59" t="s">
        <v>12</v>
      </c>
      <c r="N261" s="65" t="s">
        <v>12</v>
      </c>
      <c r="O261" s="61" t="s">
        <v>644</v>
      </c>
      <c r="P261" s="59" t="s">
        <v>644</v>
      </c>
      <c r="Q261" s="59" t="s">
        <v>644</v>
      </c>
      <c r="R261" s="60" t="s">
        <v>812</v>
      </c>
      <c r="S261" cm="1">
        <f t="array" ref="S261">SUMPRODUCT(--EXACT($O261:$R261,'Network Summary by Partner'!$B$1))</f>
        <v>0</v>
      </c>
      <c r="T261" t="s">
        <v>647</v>
      </c>
    </row>
    <row r="262" spans="1:20" ht="17" customHeight="1" x14ac:dyDescent="0.45">
      <c r="A262" s="83" t="s">
        <v>776</v>
      </c>
      <c r="B262" s="59" t="s">
        <v>253</v>
      </c>
      <c r="C262" s="59" t="s">
        <v>644</v>
      </c>
      <c r="D262" s="59" t="s">
        <v>17</v>
      </c>
      <c r="E262" s="60" t="s">
        <v>47</v>
      </c>
      <c r="F262" s="64" t="s">
        <v>11</v>
      </c>
      <c r="G262" s="65" t="s">
        <v>11</v>
      </c>
      <c r="H262" s="68" t="s">
        <v>644</v>
      </c>
      <c r="I262" s="70" t="s">
        <v>644</v>
      </c>
      <c r="J262" s="72" t="s">
        <v>13</v>
      </c>
      <c r="K262" s="72" t="s">
        <v>517</v>
      </c>
      <c r="L262" s="64" t="s">
        <v>11</v>
      </c>
      <c r="M262" s="59" t="s">
        <v>12</v>
      </c>
      <c r="N262" s="65" t="s">
        <v>12</v>
      </c>
      <c r="O262" s="61" t="s">
        <v>17</v>
      </c>
      <c r="P262" s="59" t="s">
        <v>807</v>
      </c>
      <c r="Q262" s="59" t="s">
        <v>805</v>
      </c>
      <c r="R262" s="60" t="s">
        <v>812</v>
      </c>
      <c r="S262" cm="1">
        <f t="array" ref="S262">SUMPRODUCT(--EXACT($O262:$R262,'Network Summary by Partner'!$B$1))</f>
        <v>1</v>
      </c>
      <c r="T262" t="s">
        <v>647</v>
      </c>
    </row>
    <row r="263" spans="1:20" ht="17" customHeight="1" x14ac:dyDescent="0.45">
      <c r="A263" s="83" t="s">
        <v>247</v>
      </c>
      <c r="B263" s="59" t="s">
        <v>248</v>
      </c>
      <c r="C263" s="59" t="s">
        <v>644</v>
      </c>
      <c r="D263" s="59" t="s">
        <v>17</v>
      </c>
      <c r="E263" s="60" t="s">
        <v>47</v>
      </c>
      <c r="F263" s="64" t="s">
        <v>11</v>
      </c>
      <c r="G263" s="65" t="s">
        <v>12</v>
      </c>
      <c r="H263" s="68" t="s">
        <v>644</v>
      </c>
      <c r="I263" s="70" t="s">
        <v>644</v>
      </c>
      <c r="J263" s="72" t="s">
        <v>13</v>
      </c>
      <c r="K263" s="72" t="s">
        <v>517</v>
      </c>
      <c r="L263" s="64" t="s">
        <v>11</v>
      </c>
      <c r="M263" s="59" t="s">
        <v>12</v>
      </c>
      <c r="N263" s="65" t="s">
        <v>12</v>
      </c>
      <c r="O263" s="61" t="s">
        <v>17</v>
      </c>
      <c r="P263" s="59" t="s">
        <v>807</v>
      </c>
      <c r="Q263" s="59" t="s">
        <v>805</v>
      </c>
      <c r="R263" s="60" t="s">
        <v>644</v>
      </c>
      <c r="S263" cm="1">
        <f t="array" ref="S263">SUMPRODUCT(--EXACT($O263:$R263,'Network Summary by Partner'!$B$1))</f>
        <v>1</v>
      </c>
      <c r="T263" t="s">
        <v>647</v>
      </c>
    </row>
    <row r="264" spans="1:20" ht="17" customHeight="1" x14ac:dyDescent="0.45">
      <c r="A264" s="83" t="s">
        <v>255</v>
      </c>
      <c r="B264" s="59" t="s">
        <v>256</v>
      </c>
      <c r="C264" s="59" t="s">
        <v>644</v>
      </c>
      <c r="D264" s="59" t="s">
        <v>17</v>
      </c>
      <c r="E264" s="60" t="s">
        <v>47</v>
      </c>
      <c r="F264" s="64" t="s">
        <v>11</v>
      </c>
      <c r="G264" s="65" t="s">
        <v>12</v>
      </c>
      <c r="H264" s="68" t="s">
        <v>644</v>
      </c>
      <c r="I264" s="70" t="s">
        <v>644</v>
      </c>
      <c r="J264" s="72" t="s">
        <v>13</v>
      </c>
      <c r="K264" s="72" t="s">
        <v>517</v>
      </c>
      <c r="L264" s="64" t="s">
        <v>11</v>
      </c>
      <c r="M264" s="59" t="s">
        <v>12</v>
      </c>
      <c r="N264" s="65" t="s">
        <v>12</v>
      </c>
      <c r="O264" s="61" t="s">
        <v>17</v>
      </c>
      <c r="P264" s="59" t="s">
        <v>807</v>
      </c>
      <c r="Q264" s="59" t="s">
        <v>805</v>
      </c>
      <c r="R264" s="60" t="s">
        <v>644</v>
      </c>
      <c r="S264" cm="1">
        <f t="array" ref="S264">SUMPRODUCT(--EXACT($O264:$R264,'Network Summary by Partner'!$B$1))</f>
        <v>1</v>
      </c>
      <c r="T264" t="s">
        <v>647</v>
      </c>
    </row>
    <row r="265" spans="1:20" ht="17" customHeight="1" x14ac:dyDescent="0.45">
      <c r="A265" s="83" t="s">
        <v>604</v>
      </c>
      <c r="B265" s="59" t="s">
        <v>249</v>
      </c>
      <c r="C265" s="59" t="s">
        <v>644</v>
      </c>
      <c r="D265" s="59" t="s">
        <v>17</v>
      </c>
      <c r="E265" s="60" t="s">
        <v>47</v>
      </c>
      <c r="F265" s="64" t="s">
        <v>11</v>
      </c>
      <c r="G265" s="65" t="s">
        <v>12</v>
      </c>
      <c r="H265" s="68" t="s">
        <v>644</v>
      </c>
      <c r="I265" s="70" t="s">
        <v>644</v>
      </c>
      <c r="J265" s="72" t="s">
        <v>13</v>
      </c>
      <c r="K265" s="72" t="s">
        <v>517</v>
      </c>
      <c r="L265" s="64" t="s">
        <v>11</v>
      </c>
      <c r="M265" s="59" t="s">
        <v>12</v>
      </c>
      <c r="N265" s="65" t="s">
        <v>12</v>
      </c>
      <c r="O265" s="61" t="s">
        <v>17</v>
      </c>
      <c r="P265" s="59" t="s">
        <v>807</v>
      </c>
      <c r="Q265" s="59" t="s">
        <v>805</v>
      </c>
      <c r="R265" s="60" t="s">
        <v>644</v>
      </c>
      <c r="S265" cm="1">
        <f t="array" ref="S265">SUMPRODUCT(--EXACT($O265:$R265,'Network Summary by Partner'!$B$1))</f>
        <v>1</v>
      </c>
      <c r="T265" t="s">
        <v>647</v>
      </c>
    </row>
    <row r="266" spans="1:20" ht="17" customHeight="1" x14ac:dyDescent="0.45">
      <c r="A266" s="83" t="s">
        <v>505</v>
      </c>
      <c r="B266" s="59" t="s">
        <v>456</v>
      </c>
      <c r="C266" s="59" t="s">
        <v>777</v>
      </c>
      <c r="D266" s="59" t="s">
        <v>17</v>
      </c>
      <c r="E266" s="60" t="s">
        <v>21</v>
      </c>
      <c r="F266" s="64" t="s">
        <v>11</v>
      </c>
      <c r="G266" s="65" t="s">
        <v>12</v>
      </c>
      <c r="H266" s="68">
        <v>46203</v>
      </c>
      <c r="I266" s="70">
        <v>46211</v>
      </c>
      <c r="J266" s="72" t="s">
        <v>65</v>
      </c>
      <c r="K266" s="72" t="s">
        <v>519</v>
      </c>
      <c r="L266" s="64" t="s">
        <v>11</v>
      </c>
      <c r="M266" s="59" t="s">
        <v>12</v>
      </c>
      <c r="N266" s="65" t="s">
        <v>12</v>
      </c>
      <c r="O266" s="61" t="s">
        <v>511</v>
      </c>
      <c r="P266" s="59" t="s">
        <v>17</v>
      </c>
      <c r="Q266" s="59" t="s">
        <v>805</v>
      </c>
      <c r="R266" s="60" t="s">
        <v>644</v>
      </c>
      <c r="S266" cm="1">
        <f t="array" ref="S266">SUMPRODUCT(--EXACT($O266:$R266,'Network Summary by Partner'!$B$1))</f>
        <v>1</v>
      </c>
      <c r="T266" t="s">
        <v>647</v>
      </c>
    </row>
    <row r="267" spans="1:20" ht="17" customHeight="1" x14ac:dyDescent="0.45">
      <c r="A267" s="83" t="s">
        <v>605</v>
      </c>
      <c r="B267" s="59" t="s">
        <v>133</v>
      </c>
      <c r="C267" s="59" t="s">
        <v>644</v>
      </c>
      <c r="D267" s="59" t="s">
        <v>17</v>
      </c>
      <c r="E267" s="60" t="s">
        <v>95</v>
      </c>
      <c r="F267" s="64" t="s">
        <v>11</v>
      </c>
      <c r="G267" s="65" t="s">
        <v>11</v>
      </c>
      <c r="H267" s="68" t="s">
        <v>644</v>
      </c>
      <c r="I267" s="70" t="s">
        <v>644</v>
      </c>
      <c r="J267" s="72" t="s">
        <v>13</v>
      </c>
      <c r="K267" s="72" t="s">
        <v>517</v>
      </c>
      <c r="L267" s="64" t="s">
        <v>11</v>
      </c>
      <c r="M267" s="59" t="s">
        <v>12</v>
      </c>
      <c r="N267" s="65" t="s">
        <v>12</v>
      </c>
      <c r="O267" s="61" t="s">
        <v>17</v>
      </c>
      <c r="P267" s="59" t="s">
        <v>511</v>
      </c>
      <c r="Q267" s="59" t="s">
        <v>805</v>
      </c>
      <c r="R267" s="60" t="s">
        <v>812</v>
      </c>
      <c r="S267" cm="1">
        <f t="array" ref="S267">SUMPRODUCT(--EXACT($O267:$R267,'Network Summary by Partner'!$B$1))</f>
        <v>1</v>
      </c>
      <c r="T267" t="s">
        <v>647</v>
      </c>
    </row>
    <row r="268" spans="1:20" ht="17" customHeight="1" x14ac:dyDescent="0.45">
      <c r="A268" s="83" t="s">
        <v>257</v>
      </c>
      <c r="B268" s="59" t="s">
        <v>258</v>
      </c>
      <c r="C268" s="59" t="s">
        <v>644</v>
      </c>
      <c r="D268" s="59" t="s">
        <v>17</v>
      </c>
      <c r="E268" s="60" t="s">
        <v>47</v>
      </c>
      <c r="F268" s="64" t="s">
        <v>11</v>
      </c>
      <c r="G268" s="65" t="s">
        <v>12</v>
      </c>
      <c r="H268" s="68" t="s">
        <v>644</v>
      </c>
      <c r="I268" s="70" t="s">
        <v>644</v>
      </c>
      <c r="J268" s="72" t="s">
        <v>13</v>
      </c>
      <c r="K268" s="72" t="s">
        <v>517</v>
      </c>
      <c r="L268" s="64" t="s">
        <v>11</v>
      </c>
      <c r="M268" s="59" t="s">
        <v>12</v>
      </c>
      <c r="N268" s="65" t="s">
        <v>12</v>
      </c>
      <c r="O268" s="61" t="s">
        <v>17</v>
      </c>
      <c r="P268" s="59" t="s">
        <v>807</v>
      </c>
      <c r="Q268" s="59" t="s">
        <v>805</v>
      </c>
      <c r="R268" s="60" t="s">
        <v>644</v>
      </c>
      <c r="S268" cm="1">
        <f t="array" ref="S268">SUMPRODUCT(--EXACT($O268:$R268,'Network Summary by Partner'!$B$1))</f>
        <v>1</v>
      </c>
      <c r="T268" t="s">
        <v>647</v>
      </c>
    </row>
    <row r="269" spans="1:20" ht="17" customHeight="1" x14ac:dyDescent="0.45">
      <c r="A269" s="83" t="s">
        <v>606</v>
      </c>
      <c r="B269" s="59" t="s">
        <v>193</v>
      </c>
      <c r="C269" s="59" t="s">
        <v>644</v>
      </c>
      <c r="D269" s="59" t="s">
        <v>17</v>
      </c>
      <c r="E269" s="60" t="s">
        <v>47</v>
      </c>
      <c r="F269" s="64" t="s">
        <v>11</v>
      </c>
      <c r="G269" s="65" t="s">
        <v>12</v>
      </c>
      <c r="H269" s="68" t="s">
        <v>644</v>
      </c>
      <c r="I269" s="70" t="s">
        <v>644</v>
      </c>
      <c r="J269" s="72" t="s">
        <v>13</v>
      </c>
      <c r="K269" s="72" t="s">
        <v>517</v>
      </c>
      <c r="L269" s="64" t="s">
        <v>11</v>
      </c>
      <c r="M269" s="59" t="s">
        <v>12</v>
      </c>
      <c r="N269" s="65" t="s">
        <v>12</v>
      </c>
      <c r="O269" s="61" t="s">
        <v>17</v>
      </c>
      <c r="P269" s="59" t="s">
        <v>807</v>
      </c>
      <c r="Q269" s="59" t="s">
        <v>805</v>
      </c>
      <c r="R269" s="60" t="s">
        <v>644</v>
      </c>
      <c r="S269" cm="1">
        <f t="array" ref="S269">SUMPRODUCT(--EXACT($O269:$R269,'Network Summary by Partner'!$B$1))</f>
        <v>1</v>
      </c>
      <c r="T269" t="s">
        <v>647</v>
      </c>
    </row>
    <row r="270" spans="1:20" ht="17" customHeight="1" x14ac:dyDescent="0.45">
      <c r="A270" s="84" t="s">
        <v>202</v>
      </c>
      <c r="B270" s="59" t="s">
        <v>203</v>
      </c>
      <c r="C270" s="59" t="s">
        <v>644</v>
      </c>
      <c r="D270" s="59" t="s">
        <v>17</v>
      </c>
      <c r="E270" s="60" t="s">
        <v>47</v>
      </c>
      <c r="F270" s="64" t="s">
        <v>11</v>
      </c>
      <c r="G270" s="65" t="s">
        <v>12</v>
      </c>
      <c r="H270" s="68" t="s">
        <v>644</v>
      </c>
      <c r="I270" s="70" t="s">
        <v>644</v>
      </c>
      <c r="J270" s="72" t="s">
        <v>13</v>
      </c>
      <c r="K270" s="72" t="s">
        <v>517</v>
      </c>
      <c r="L270" s="64" t="s">
        <v>11</v>
      </c>
      <c r="M270" s="59" t="s">
        <v>12</v>
      </c>
      <c r="N270" s="65" t="s">
        <v>12</v>
      </c>
      <c r="O270" s="61" t="s">
        <v>17</v>
      </c>
      <c r="P270" s="59" t="s">
        <v>807</v>
      </c>
      <c r="Q270" s="59" t="s">
        <v>805</v>
      </c>
      <c r="R270" s="60" t="s">
        <v>644</v>
      </c>
      <c r="S270" cm="1">
        <f t="array" ref="S270">SUMPRODUCT(--EXACT($O270:$R270,'Network Summary by Partner'!$B$1))</f>
        <v>1</v>
      </c>
      <c r="T270" t="s">
        <v>647</v>
      </c>
    </row>
    <row r="271" spans="1:20" ht="17" customHeight="1" x14ac:dyDescent="0.45">
      <c r="A271" s="83" t="s">
        <v>442</v>
      </c>
      <c r="B271" s="59" t="s">
        <v>443</v>
      </c>
      <c r="C271" s="59" t="s">
        <v>644</v>
      </c>
      <c r="D271" s="59" t="s">
        <v>17</v>
      </c>
      <c r="E271" s="60" t="s">
        <v>54</v>
      </c>
      <c r="F271" s="64" t="s">
        <v>11</v>
      </c>
      <c r="G271" s="65" t="s">
        <v>11</v>
      </c>
      <c r="H271" s="68" t="s">
        <v>644</v>
      </c>
      <c r="I271" s="70" t="s">
        <v>644</v>
      </c>
      <c r="J271" s="72" t="s">
        <v>13</v>
      </c>
      <c r="K271" s="72" t="s">
        <v>517</v>
      </c>
      <c r="L271" s="64" t="s">
        <v>11</v>
      </c>
      <c r="M271" s="59" t="s">
        <v>12</v>
      </c>
      <c r="N271" s="65" t="s">
        <v>12</v>
      </c>
      <c r="O271" s="61" t="s">
        <v>17</v>
      </c>
      <c r="P271" s="59" t="s">
        <v>804</v>
      </c>
      <c r="Q271" s="59" t="s">
        <v>805</v>
      </c>
      <c r="R271" s="60" t="s">
        <v>812</v>
      </c>
      <c r="S271" cm="1">
        <f t="array" ref="S271">SUMPRODUCT(--EXACT($O271:$R271,'Network Summary by Partner'!$B$1))</f>
        <v>1</v>
      </c>
      <c r="T271" t="s">
        <v>647</v>
      </c>
    </row>
    <row r="272" spans="1:20" ht="17" customHeight="1" x14ac:dyDescent="0.45">
      <c r="A272" s="83" t="s">
        <v>245</v>
      </c>
      <c r="B272" s="59" t="s">
        <v>246</v>
      </c>
      <c r="C272" s="59" t="s">
        <v>644</v>
      </c>
      <c r="D272" s="59" t="s">
        <v>17</v>
      </c>
      <c r="E272" s="60" t="s">
        <v>95</v>
      </c>
      <c r="F272" s="64" t="s">
        <v>11</v>
      </c>
      <c r="G272" s="65" t="s">
        <v>12</v>
      </c>
      <c r="H272" s="68" t="s">
        <v>644</v>
      </c>
      <c r="I272" s="70" t="s">
        <v>644</v>
      </c>
      <c r="J272" s="72" t="s">
        <v>13</v>
      </c>
      <c r="K272" s="72" t="s">
        <v>517</v>
      </c>
      <c r="L272" s="64" t="s">
        <v>11</v>
      </c>
      <c r="M272" s="59" t="s">
        <v>12</v>
      </c>
      <c r="N272" s="65" t="s">
        <v>12</v>
      </c>
      <c r="O272" s="61" t="s">
        <v>17</v>
      </c>
      <c r="P272" s="59" t="s">
        <v>511</v>
      </c>
      <c r="Q272" s="59" t="s">
        <v>805</v>
      </c>
      <c r="R272" s="60" t="s">
        <v>644</v>
      </c>
      <c r="S272" cm="1">
        <f t="array" ref="S272">SUMPRODUCT(--EXACT($O272:$R272,'Network Summary by Partner'!$B$1))</f>
        <v>1</v>
      </c>
      <c r="T272" t="s">
        <v>647</v>
      </c>
    </row>
    <row r="273" spans="1:20" ht="17" customHeight="1" x14ac:dyDescent="0.45">
      <c r="A273" s="83" t="s">
        <v>778</v>
      </c>
      <c r="B273" s="59" t="s">
        <v>265</v>
      </c>
      <c r="C273" s="59" t="s">
        <v>644</v>
      </c>
      <c r="D273" s="59" t="s">
        <v>17</v>
      </c>
      <c r="E273" s="60" t="s">
        <v>75</v>
      </c>
      <c r="F273" s="64" t="s">
        <v>11</v>
      </c>
      <c r="G273" s="65" t="s">
        <v>11</v>
      </c>
      <c r="H273" s="68" t="s">
        <v>644</v>
      </c>
      <c r="I273" s="70" t="s">
        <v>644</v>
      </c>
      <c r="J273" s="72" t="s">
        <v>13</v>
      </c>
      <c r="K273" s="72" t="s">
        <v>517</v>
      </c>
      <c r="L273" s="64" t="s">
        <v>11</v>
      </c>
      <c r="M273" s="59" t="s">
        <v>12</v>
      </c>
      <c r="N273" s="65" t="s">
        <v>12</v>
      </c>
      <c r="O273" s="61" t="s">
        <v>17</v>
      </c>
      <c r="P273" s="59" t="s">
        <v>804</v>
      </c>
      <c r="Q273" s="59" t="s">
        <v>805</v>
      </c>
      <c r="R273" s="60" t="s">
        <v>812</v>
      </c>
      <c r="S273" cm="1">
        <f t="array" ref="S273">SUMPRODUCT(--EXACT($O273:$R273,'Network Summary by Partner'!$B$1))</f>
        <v>1</v>
      </c>
      <c r="T273" t="s">
        <v>647</v>
      </c>
    </row>
    <row r="274" spans="1:20" ht="17" customHeight="1" x14ac:dyDescent="0.45">
      <c r="A274" s="83" t="s">
        <v>779</v>
      </c>
      <c r="B274" s="59" t="s">
        <v>404</v>
      </c>
      <c r="C274" s="59" t="s">
        <v>644</v>
      </c>
      <c r="D274" s="59" t="s">
        <v>17</v>
      </c>
      <c r="E274" s="60" t="s">
        <v>33</v>
      </c>
      <c r="F274" s="64" t="s">
        <v>11</v>
      </c>
      <c r="G274" s="65" t="s">
        <v>11</v>
      </c>
      <c r="H274" s="68" t="s">
        <v>644</v>
      </c>
      <c r="I274" s="70" t="s">
        <v>644</v>
      </c>
      <c r="J274" s="72" t="s">
        <v>13</v>
      </c>
      <c r="K274" s="72" t="s">
        <v>517</v>
      </c>
      <c r="L274" s="64" t="s">
        <v>11</v>
      </c>
      <c r="M274" s="59" t="s">
        <v>11</v>
      </c>
      <c r="N274" s="65" t="s">
        <v>12</v>
      </c>
      <c r="O274" s="61" t="s">
        <v>17</v>
      </c>
      <c r="P274" s="59" t="s">
        <v>804</v>
      </c>
      <c r="Q274" s="59" t="s">
        <v>805</v>
      </c>
      <c r="R274" s="60" t="s">
        <v>812</v>
      </c>
      <c r="S274" cm="1">
        <f t="array" ref="S274">SUMPRODUCT(--EXACT($O274:$R274,'Network Summary by Partner'!$B$1))</f>
        <v>1</v>
      </c>
      <c r="T274" t="s">
        <v>647</v>
      </c>
    </row>
    <row r="275" spans="1:20" ht="17" customHeight="1" x14ac:dyDescent="0.45">
      <c r="A275" s="84" t="s">
        <v>607</v>
      </c>
      <c r="B275" s="59" t="s">
        <v>260</v>
      </c>
      <c r="C275" s="59" t="s">
        <v>644</v>
      </c>
      <c r="D275" s="59" t="s">
        <v>17</v>
      </c>
      <c r="E275" s="60" t="s">
        <v>47</v>
      </c>
      <c r="F275" s="64" t="s">
        <v>11</v>
      </c>
      <c r="G275" s="65" t="s">
        <v>11</v>
      </c>
      <c r="H275" s="68" t="s">
        <v>644</v>
      </c>
      <c r="I275" s="70" t="s">
        <v>644</v>
      </c>
      <c r="J275" s="72" t="s">
        <v>13</v>
      </c>
      <c r="K275" s="72" t="s">
        <v>517</v>
      </c>
      <c r="L275" s="64" t="s">
        <v>11</v>
      </c>
      <c r="M275" s="59" t="s">
        <v>12</v>
      </c>
      <c r="N275" s="65" t="s">
        <v>12</v>
      </c>
      <c r="O275" s="61" t="s">
        <v>17</v>
      </c>
      <c r="P275" s="59" t="s">
        <v>807</v>
      </c>
      <c r="Q275" s="59" t="s">
        <v>805</v>
      </c>
      <c r="R275" s="60" t="s">
        <v>812</v>
      </c>
      <c r="S275" cm="1">
        <f t="array" ref="S275">SUMPRODUCT(--EXACT($O275:$R275,'Network Summary by Partner'!$B$1))</f>
        <v>1</v>
      </c>
      <c r="T275" t="s">
        <v>647</v>
      </c>
    </row>
    <row r="276" spans="1:20" ht="17" customHeight="1" x14ac:dyDescent="0.45">
      <c r="A276" s="83" t="s">
        <v>780</v>
      </c>
      <c r="B276" s="59" t="s">
        <v>499</v>
      </c>
      <c r="C276" s="59" t="s">
        <v>644</v>
      </c>
      <c r="D276" s="59" t="s">
        <v>17</v>
      </c>
      <c r="E276" s="60" t="s">
        <v>10</v>
      </c>
      <c r="F276" s="64" t="s">
        <v>12</v>
      </c>
      <c r="G276" s="65" t="s">
        <v>11</v>
      </c>
      <c r="H276" s="68" t="s">
        <v>644</v>
      </c>
      <c r="I276" s="70" t="s">
        <v>644</v>
      </c>
      <c r="J276" s="72" t="s">
        <v>13</v>
      </c>
      <c r="K276" s="72" t="s">
        <v>517</v>
      </c>
      <c r="L276" s="64" t="s">
        <v>11</v>
      </c>
      <c r="M276" s="59" t="s">
        <v>12</v>
      </c>
      <c r="N276" s="65" t="s">
        <v>12</v>
      </c>
      <c r="O276" s="61" t="s">
        <v>644</v>
      </c>
      <c r="P276" s="59" t="s">
        <v>644</v>
      </c>
      <c r="Q276" s="59" t="s">
        <v>644</v>
      </c>
      <c r="R276" s="60" t="s">
        <v>812</v>
      </c>
      <c r="S276" cm="1">
        <f t="array" ref="S276">SUMPRODUCT(--EXACT($O276:$R276,'Network Summary by Partner'!$B$1))</f>
        <v>0</v>
      </c>
      <c r="T276" t="s">
        <v>647</v>
      </c>
    </row>
    <row r="277" spans="1:20" ht="17" customHeight="1" x14ac:dyDescent="0.45">
      <c r="A277" s="83" t="s">
        <v>399</v>
      </c>
      <c r="B277" s="59" t="s">
        <v>400</v>
      </c>
      <c r="C277" s="59" t="s">
        <v>644</v>
      </c>
      <c r="D277" s="59" t="s">
        <v>17</v>
      </c>
      <c r="E277" s="60" t="s">
        <v>10</v>
      </c>
      <c r="F277" s="64" t="s">
        <v>11</v>
      </c>
      <c r="G277" s="65" t="s">
        <v>11</v>
      </c>
      <c r="H277" s="68" t="s">
        <v>644</v>
      </c>
      <c r="I277" s="70" t="s">
        <v>644</v>
      </c>
      <c r="J277" s="72" t="s">
        <v>13</v>
      </c>
      <c r="K277" s="72" t="s">
        <v>517</v>
      </c>
      <c r="L277" s="64" t="s">
        <v>11</v>
      </c>
      <c r="M277" s="59" t="s">
        <v>11</v>
      </c>
      <c r="N277" s="65" t="s">
        <v>11</v>
      </c>
      <c r="O277" s="61" t="s">
        <v>17</v>
      </c>
      <c r="P277" s="59" t="s">
        <v>804</v>
      </c>
      <c r="Q277" s="59" t="s">
        <v>805</v>
      </c>
      <c r="R277" s="60" t="s">
        <v>812</v>
      </c>
      <c r="S277" cm="1">
        <f t="array" ref="S277">SUMPRODUCT(--EXACT($O277:$R277,'Network Summary by Partner'!$B$1))</f>
        <v>1</v>
      </c>
      <c r="T277" t="s">
        <v>647</v>
      </c>
    </row>
    <row r="278" spans="1:20" ht="17" customHeight="1" x14ac:dyDescent="0.45">
      <c r="A278" s="82" t="s">
        <v>781</v>
      </c>
      <c r="B278" s="59" t="s">
        <v>299</v>
      </c>
      <c r="C278" s="59" t="s">
        <v>644</v>
      </c>
      <c r="D278" s="59" t="s">
        <v>17</v>
      </c>
      <c r="E278" s="60" t="s">
        <v>47</v>
      </c>
      <c r="F278" s="64" t="s">
        <v>11</v>
      </c>
      <c r="G278" s="65" t="s">
        <v>11</v>
      </c>
      <c r="H278" s="68" t="s">
        <v>644</v>
      </c>
      <c r="I278" s="70" t="s">
        <v>644</v>
      </c>
      <c r="J278" s="72" t="s">
        <v>13</v>
      </c>
      <c r="K278" s="72" t="s">
        <v>517</v>
      </c>
      <c r="L278" s="64" t="s">
        <v>11</v>
      </c>
      <c r="M278" s="59" t="s">
        <v>12</v>
      </c>
      <c r="N278" s="65" t="s">
        <v>12</v>
      </c>
      <c r="O278" s="61" t="s">
        <v>17</v>
      </c>
      <c r="P278" s="59" t="s">
        <v>807</v>
      </c>
      <c r="Q278" s="59" t="s">
        <v>805</v>
      </c>
      <c r="R278" s="60" t="s">
        <v>812</v>
      </c>
      <c r="S278" cm="1">
        <f t="array" ref="S278">SUMPRODUCT(--EXACT($O278:$R278,'Network Summary by Partner'!$B$1))</f>
        <v>1</v>
      </c>
      <c r="T278" t="s">
        <v>647</v>
      </c>
    </row>
    <row r="279" spans="1:20" ht="17" customHeight="1" x14ac:dyDescent="0.45">
      <c r="A279" s="83" t="s">
        <v>782</v>
      </c>
      <c r="B279" s="59" t="s">
        <v>144</v>
      </c>
      <c r="C279" s="59" t="s">
        <v>644</v>
      </c>
      <c r="D279" s="59" t="s">
        <v>17</v>
      </c>
      <c r="E279" s="60" t="s">
        <v>47</v>
      </c>
      <c r="F279" s="64" t="s">
        <v>11</v>
      </c>
      <c r="G279" s="65" t="s">
        <v>12</v>
      </c>
      <c r="H279" s="68" t="s">
        <v>644</v>
      </c>
      <c r="I279" s="70" t="s">
        <v>644</v>
      </c>
      <c r="J279" s="72" t="s">
        <v>13</v>
      </c>
      <c r="K279" s="72" t="s">
        <v>517</v>
      </c>
      <c r="L279" s="64" t="s">
        <v>11</v>
      </c>
      <c r="M279" s="59" t="s">
        <v>12</v>
      </c>
      <c r="N279" s="65" t="s">
        <v>12</v>
      </c>
      <c r="O279" s="61" t="s">
        <v>17</v>
      </c>
      <c r="P279" s="59" t="s">
        <v>807</v>
      </c>
      <c r="Q279" s="59" t="s">
        <v>805</v>
      </c>
      <c r="R279" s="60" t="s">
        <v>644</v>
      </c>
      <c r="S279" cm="1">
        <f t="array" ref="S279">SUMPRODUCT(--EXACT($O279:$R279,'Network Summary by Partner'!$B$1))</f>
        <v>1</v>
      </c>
      <c r="T279" t="s">
        <v>647</v>
      </c>
    </row>
    <row r="280" spans="1:20" ht="17" customHeight="1" x14ac:dyDescent="0.45">
      <c r="A280" s="84" t="s">
        <v>620</v>
      </c>
      <c r="B280" s="59" t="s">
        <v>87</v>
      </c>
      <c r="C280" s="59" t="s">
        <v>644</v>
      </c>
      <c r="D280" s="59" t="s">
        <v>17</v>
      </c>
      <c r="E280" s="60" t="s">
        <v>88</v>
      </c>
      <c r="F280" s="64" t="s">
        <v>11</v>
      </c>
      <c r="G280" s="65" t="s">
        <v>11</v>
      </c>
      <c r="H280" s="68" t="s">
        <v>644</v>
      </c>
      <c r="I280" s="70" t="s">
        <v>644</v>
      </c>
      <c r="J280" s="72" t="s">
        <v>13</v>
      </c>
      <c r="K280" s="72" t="s">
        <v>517</v>
      </c>
      <c r="L280" s="64" t="s">
        <v>11</v>
      </c>
      <c r="M280" s="59" t="s">
        <v>11</v>
      </c>
      <c r="N280" s="65" t="s">
        <v>11</v>
      </c>
      <c r="O280" s="61" t="s">
        <v>17</v>
      </c>
      <c r="P280" s="59" t="s">
        <v>804</v>
      </c>
      <c r="Q280" s="59" t="s">
        <v>805</v>
      </c>
      <c r="R280" s="60" t="s">
        <v>812</v>
      </c>
      <c r="S280" cm="1">
        <f t="array" ref="S280">SUMPRODUCT(--EXACT($O280:$R280,'Network Summary by Partner'!$B$1))</f>
        <v>1</v>
      </c>
      <c r="T280" t="s">
        <v>647</v>
      </c>
    </row>
    <row r="281" spans="1:20" ht="17" customHeight="1" x14ac:dyDescent="0.45">
      <c r="A281" s="83" t="s">
        <v>783</v>
      </c>
      <c r="B281" s="59" t="s">
        <v>326</v>
      </c>
      <c r="C281" s="59" t="s">
        <v>644</v>
      </c>
      <c r="D281" s="59" t="s">
        <v>17</v>
      </c>
      <c r="E281" s="60" t="s">
        <v>43</v>
      </c>
      <c r="F281" s="64" t="s">
        <v>11</v>
      </c>
      <c r="G281" s="65" t="s">
        <v>11</v>
      </c>
      <c r="H281" s="68" t="s">
        <v>644</v>
      </c>
      <c r="I281" s="70" t="s">
        <v>644</v>
      </c>
      <c r="J281" s="72" t="s">
        <v>13</v>
      </c>
      <c r="K281" s="72" t="s">
        <v>517</v>
      </c>
      <c r="L281" s="64" t="s">
        <v>11</v>
      </c>
      <c r="M281" s="59" t="s">
        <v>11</v>
      </c>
      <c r="N281" s="65" t="s">
        <v>11</v>
      </c>
      <c r="O281" s="61" t="s">
        <v>17</v>
      </c>
      <c r="P281" s="59" t="s">
        <v>808</v>
      </c>
      <c r="Q281" s="59" t="s">
        <v>805</v>
      </c>
      <c r="R281" s="60" t="s">
        <v>812</v>
      </c>
      <c r="S281" cm="1">
        <f t="array" ref="S281">SUMPRODUCT(--EXACT($O281:$R281,'Network Summary by Partner'!$B$1))</f>
        <v>1</v>
      </c>
      <c r="T281" t="s">
        <v>647</v>
      </c>
    </row>
    <row r="282" spans="1:20" ht="17" customHeight="1" x14ac:dyDescent="0.45">
      <c r="A282" s="83" t="s">
        <v>508</v>
      </c>
      <c r="B282" s="59" t="s">
        <v>500</v>
      </c>
      <c r="C282" s="59" t="s">
        <v>608</v>
      </c>
      <c r="D282" s="59" t="s">
        <v>17</v>
      </c>
      <c r="E282" s="60" t="s">
        <v>82</v>
      </c>
      <c r="F282" s="64" t="s">
        <v>12</v>
      </c>
      <c r="G282" s="65" t="s">
        <v>11</v>
      </c>
      <c r="H282" s="68" t="s">
        <v>644</v>
      </c>
      <c r="I282" s="70" t="s">
        <v>644</v>
      </c>
      <c r="J282" s="72" t="s">
        <v>13</v>
      </c>
      <c r="K282" s="72" t="s">
        <v>519</v>
      </c>
      <c r="L282" s="64" t="s">
        <v>11</v>
      </c>
      <c r="M282" s="59" t="s">
        <v>11</v>
      </c>
      <c r="N282" s="65" t="s">
        <v>12</v>
      </c>
      <c r="O282" s="61" t="s">
        <v>644</v>
      </c>
      <c r="P282" s="59" t="s">
        <v>644</v>
      </c>
      <c r="Q282" s="59" t="s">
        <v>644</v>
      </c>
      <c r="R282" s="60" t="s">
        <v>812</v>
      </c>
      <c r="S282" cm="1">
        <f t="array" ref="S282">SUMPRODUCT(--EXACT($O282:$R282,'Network Summary by Partner'!$B$1))</f>
        <v>0</v>
      </c>
      <c r="T282" t="s">
        <v>647</v>
      </c>
    </row>
    <row r="283" spans="1:20" ht="17" customHeight="1" x14ac:dyDescent="0.45">
      <c r="A283" s="83" t="s">
        <v>362</v>
      </c>
      <c r="B283" s="59" t="s">
        <v>363</v>
      </c>
      <c r="C283" s="59" t="s">
        <v>644</v>
      </c>
      <c r="D283" s="59" t="s">
        <v>17</v>
      </c>
      <c r="E283" s="60" t="s">
        <v>156</v>
      </c>
      <c r="F283" s="64" t="s">
        <v>11</v>
      </c>
      <c r="G283" s="65" t="s">
        <v>11</v>
      </c>
      <c r="H283" s="68" t="s">
        <v>644</v>
      </c>
      <c r="I283" s="70" t="s">
        <v>644</v>
      </c>
      <c r="J283" s="72" t="s">
        <v>13</v>
      </c>
      <c r="K283" s="72" t="s">
        <v>517</v>
      </c>
      <c r="L283" s="64" t="s">
        <v>11</v>
      </c>
      <c r="M283" s="59" t="s">
        <v>11</v>
      </c>
      <c r="N283" s="65" t="s">
        <v>11</v>
      </c>
      <c r="O283" s="61" t="s">
        <v>17</v>
      </c>
      <c r="P283" s="59" t="s">
        <v>806</v>
      </c>
      <c r="Q283" s="59" t="s">
        <v>805</v>
      </c>
      <c r="R283" s="60" t="s">
        <v>812</v>
      </c>
      <c r="S283" cm="1">
        <f t="array" ref="S283">SUMPRODUCT(--EXACT($O283:$R283,'Network Summary by Partner'!$B$1))</f>
        <v>1</v>
      </c>
      <c r="T283" t="s">
        <v>647</v>
      </c>
    </row>
    <row r="284" spans="1:20" ht="17" customHeight="1" x14ac:dyDescent="0.45">
      <c r="A284" s="83" t="s">
        <v>355</v>
      </c>
      <c r="B284" s="59" t="s">
        <v>356</v>
      </c>
      <c r="C284" s="59" t="s">
        <v>644</v>
      </c>
      <c r="D284" s="59" t="s">
        <v>17</v>
      </c>
      <c r="E284" s="60" t="s">
        <v>235</v>
      </c>
      <c r="F284" s="64" t="s">
        <v>12</v>
      </c>
      <c r="G284" s="65" t="s">
        <v>11</v>
      </c>
      <c r="H284" s="68" t="s">
        <v>644</v>
      </c>
      <c r="I284" s="70" t="s">
        <v>644</v>
      </c>
      <c r="J284" s="72" t="s">
        <v>13</v>
      </c>
      <c r="K284" s="72" t="s">
        <v>517</v>
      </c>
      <c r="L284" s="64" t="s">
        <v>11</v>
      </c>
      <c r="M284" s="59" t="s">
        <v>11</v>
      </c>
      <c r="N284" s="65" t="s">
        <v>11</v>
      </c>
      <c r="O284" s="61" t="s">
        <v>644</v>
      </c>
      <c r="P284" s="59" t="s">
        <v>644</v>
      </c>
      <c r="Q284" s="59" t="s">
        <v>644</v>
      </c>
      <c r="R284" s="60" t="s">
        <v>812</v>
      </c>
      <c r="S284" cm="1">
        <f t="array" ref="S284">SUMPRODUCT(--EXACT($O284:$R284,'Network Summary by Partner'!$B$1))</f>
        <v>0</v>
      </c>
      <c r="T284" t="s">
        <v>647</v>
      </c>
    </row>
    <row r="285" spans="1:20" ht="17" customHeight="1" x14ac:dyDescent="0.45">
      <c r="A285" s="83" t="s">
        <v>357</v>
      </c>
      <c r="B285" s="59" t="s">
        <v>358</v>
      </c>
      <c r="C285" s="59" t="s">
        <v>644</v>
      </c>
      <c r="D285" s="59" t="s">
        <v>17</v>
      </c>
      <c r="E285" s="60" t="s">
        <v>47</v>
      </c>
      <c r="F285" s="64" t="s">
        <v>11</v>
      </c>
      <c r="G285" s="65" t="s">
        <v>11</v>
      </c>
      <c r="H285" s="68" t="s">
        <v>644</v>
      </c>
      <c r="I285" s="70" t="s">
        <v>644</v>
      </c>
      <c r="J285" s="72" t="s">
        <v>13</v>
      </c>
      <c r="K285" s="72" t="s">
        <v>517</v>
      </c>
      <c r="L285" s="64" t="s">
        <v>11</v>
      </c>
      <c r="M285" s="59" t="s">
        <v>12</v>
      </c>
      <c r="N285" s="65" t="s">
        <v>12</v>
      </c>
      <c r="O285" s="61" t="s">
        <v>17</v>
      </c>
      <c r="P285" s="59" t="s">
        <v>807</v>
      </c>
      <c r="Q285" s="59" t="s">
        <v>805</v>
      </c>
      <c r="R285" s="60" t="s">
        <v>812</v>
      </c>
      <c r="S285" cm="1">
        <f t="array" ref="S285">SUMPRODUCT(--EXACT($O285:$R285,'Network Summary by Partner'!$B$1))</f>
        <v>1</v>
      </c>
      <c r="T285" t="s">
        <v>647</v>
      </c>
    </row>
    <row r="286" spans="1:20" ht="17" customHeight="1" x14ac:dyDescent="0.45">
      <c r="A286" s="83" t="s">
        <v>784</v>
      </c>
      <c r="B286" s="59" t="s">
        <v>254</v>
      </c>
      <c r="C286" s="59" t="s">
        <v>644</v>
      </c>
      <c r="D286" s="59" t="s">
        <v>17</v>
      </c>
      <c r="E286" s="60" t="s">
        <v>47</v>
      </c>
      <c r="F286" s="64" t="s">
        <v>11</v>
      </c>
      <c r="G286" s="65" t="s">
        <v>12</v>
      </c>
      <c r="H286" s="68" t="s">
        <v>644</v>
      </c>
      <c r="I286" s="70" t="s">
        <v>644</v>
      </c>
      <c r="J286" s="72" t="s">
        <v>13</v>
      </c>
      <c r="K286" s="72" t="s">
        <v>517</v>
      </c>
      <c r="L286" s="64" t="s">
        <v>11</v>
      </c>
      <c r="M286" s="59" t="s">
        <v>12</v>
      </c>
      <c r="N286" s="65" t="s">
        <v>12</v>
      </c>
      <c r="O286" s="61" t="s">
        <v>17</v>
      </c>
      <c r="P286" s="59" t="s">
        <v>807</v>
      </c>
      <c r="Q286" s="59" t="s">
        <v>805</v>
      </c>
      <c r="R286" s="60" t="s">
        <v>644</v>
      </c>
      <c r="S286" cm="1">
        <f t="array" ref="S286">SUMPRODUCT(--EXACT($O286:$R286,'Network Summary by Partner'!$B$1))</f>
        <v>1</v>
      </c>
      <c r="T286" t="s">
        <v>647</v>
      </c>
    </row>
    <row r="287" spans="1:20" ht="17" customHeight="1" x14ac:dyDescent="0.45">
      <c r="A287" s="82" t="s">
        <v>609</v>
      </c>
      <c r="B287" s="59" t="s">
        <v>369</v>
      </c>
      <c r="C287" s="59" t="s">
        <v>644</v>
      </c>
      <c r="D287" s="59" t="s">
        <v>17</v>
      </c>
      <c r="E287" s="60" t="s">
        <v>47</v>
      </c>
      <c r="F287" s="64" t="s">
        <v>11</v>
      </c>
      <c r="G287" s="65" t="s">
        <v>12</v>
      </c>
      <c r="H287" s="68" t="s">
        <v>644</v>
      </c>
      <c r="I287" s="70" t="s">
        <v>644</v>
      </c>
      <c r="J287" s="72" t="s">
        <v>13</v>
      </c>
      <c r="K287" s="72" t="s">
        <v>517</v>
      </c>
      <c r="L287" s="64" t="s">
        <v>11</v>
      </c>
      <c r="M287" s="59" t="s">
        <v>12</v>
      </c>
      <c r="N287" s="65" t="s">
        <v>12</v>
      </c>
      <c r="O287" s="61" t="s">
        <v>17</v>
      </c>
      <c r="P287" s="59" t="s">
        <v>807</v>
      </c>
      <c r="Q287" s="59" t="s">
        <v>805</v>
      </c>
      <c r="R287" s="60" t="s">
        <v>644</v>
      </c>
      <c r="S287" cm="1">
        <f t="array" ref="S287">SUMPRODUCT(--EXACT($O287:$R287,'Network Summary by Partner'!$B$1))</f>
        <v>1</v>
      </c>
      <c r="T287" t="s">
        <v>647</v>
      </c>
    </row>
    <row r="288" spans="1:20" ht="17" customHeight="1" x14ac:dyDescent="0.45">
      <c r="A288" s="83" t="s">
        <v>370</v>
      </c>
      <c r="B288" s="59" t="s">
        <v>371</v>
      </c>
      <c r="C288" s="59" t="s">
        <v>644</v>
      </c>
      <c r="D288" s="59" t="s">
        <v>17</v>
      </c>
      <c r="E288" s="60" t="s">
        <v>21</v>
      </c>
      <c r="F288" s="64" t="s">
        <v>12</v>
      </c>
      <c r="G288" s="65" t="s">
        <v>11</v>
      </c>
      <c r="H288" s="68" t="s">
        <v>644</v>
      </c>
      <c r="I288" s="70" t="s">
        <v>644</v>
      </c>
      <c r="J288" s="72" t="s">
        <v>13</v>
      </c>
      <c r="K288" s="72" t="s">
        <v>519</v>
      </c>
      <c r="L288" s="64" t="s">
        <v>11</v>
      </c>
      <c r="M288" s="59" t="s">
        <v>12</v>
      </c>
      <c r="N288" s="65" t="s">
        <v>12</v>
      </c>
      <c r="O288" s="61" t="s">
        <v>644</v>
      </c>
      <c r="P288" s="59" t="s">
        <v>644</v>
      </c>
      <c r="Q288" s="59" t="s">
        <v>644</v>
      </c>
      <c r="R288" s="60" t="s">
        <v>812</v>
      </c>
      <c r="S288" cm="1">
        <f t="array" ref="S288">SUMPRODUCT(--EXACT($O288:$R288,'Network Summary by Partner'!$B$1))</f>
        <v>0</v>
      </c>
      <c r="T288" t="s">
        <v>647</v>
      </c>
    </row>
    <row r="289" spans="1:20" ht="17" customHeight="1" x14ac:dyDescent="0.45">
      <c r="A289" s="83" t="s">
        <v>610</v>
      </c>
      <c r="B289" s="59" t="s">
        <v>381</v>
      </c>
      <c r="C289" s="59" t="s">
        <v>644</v>
      </c>
      <c r="D289" s="59" t="s">
        <v>17</v>
      </c>
      <c r="E289" s="60" t="s">
        <v>21</v>
      </c>
      <c r="F289" s="64" t="s">
        <v>11</v>
      </c>
      <c r="G289" s="65" t="s">
        <v>11</v>
      </c>
      <c r="H289" s="68">
        <v>46197</v>
      </c>
      <c r="I289" s="70">
        <v>46222</v>
      </c>
      <c r="J289" s="72" t="s">
        <v>65</v>
      </c>
      <c r="K289" s="72" t="s">
        <v>519</v>
      </c>
      <c r="L289" s="64" t="s">
        <v>11</v>
      </c>
      <c r="M289" s="59" t="s">
        <v>11</v>
      </c>
      <c r="N289" s="65" t="s">
        <v>11</v>
      </c>
      <c r="O289" s="61" t="s">
        <v>511</v>
      </c>
      <c r="P289" s="59" t="s">
        <v>17</v>
      </c>
      <c r="Q289" s="59" t="s">
        <v>805</v>
      </c>
      <c r="R289" s="60" t="s">
        <v>812</v>
      </c>
      <c r="S289" cm="1">
        <f t="array" ref="S289">SUMPRODUCT(--EXACT($O289:$R289,'Network Summary by Partner'!$B$1))</f>
        <v>1</v>
      </c>
      <c r="T289" t="s">
        <v>647</v>
      </c>
    </row>
    <row r="290" spans="1:20" ht="17" customHeight="1" x14ac:dyDescent="0.45">
      <c r="A290" s="82" t="s">
        <v>611</v>
      </c>
      <c r="B290" s="59" t="s">
        <v>401</v>
      </c>
      <c r="C290" s="59" t="s">
        <v>644</v>
      </c>
      <c r="D290" s="59" t="s">
        <v>17</v>
      </c>
      <c r="E290" s="60" t="s">
        <v>21</v>
      </c>
      <c r="F290" s="64" t="s">
        <v>11</v>
      </c>
      <c r="G290" s="65" t="s">
        <v>11</v>
      </c>
      <c r="H290" s="68" t="s">
        <v>644</v>
      </c>
      <c r="I290" s="70" t="s">
        <v>644</v>
      </c>
      <c r="J290" s="72" t="s">
        <v>13</v>
      </c>
      <c r="K290" s="72" t="s">
        <v>517</v>
      </c>
      <c r="L290" s="64" t="s">
        <v>11</v>
      </c>
      <c r="M290" s="59" t="s">
        <v>11</v>
      </c>
      <c r="N290" s="65" t="s">
        <v>12</v>
      </c>
      <c r="O290" s="61" t="s">
        <v>511</v>
      </c>
      <c r="P290" s="59" t="s">
        <v>17</v>
      </c>
      <c r="Q290" s="59" t="s">
        <v>805</v>
      </c>
      <c r="R290" s="60" t="s">
        <v>812</v>
      </c>
      <c r="S290" cm="1">
        <f t="array" ref="S290">SUMPRODUCT(--EXACT($O290:$R290,'Network Summary by Partner'!$B$1))</f>
        <v>1</v>
      </c>
      <c r="T290" t="s">
        <v>647</v>
      </c>
    </row>
    <row r="291" spans="1:20" ht="17" customHeight="1" x14ac:dyDescent="0.45">
      <c r="A291" s="83" t="s">
        <v>425</v>
      </c>
      <c r="B291" s="59" t="s">
        <v>426</v>
      </c>
      <c r="C291" s="59" t="s">
        <v>644</v>
      </c>
      <c r="D291" s="59" t="s">
        <v>17</v>
      </c>
      <c r="E291" s="60" t="s">
        <v>149</v>
      </c>
      <c r="F291" s="64" t="s">
        <v>11</v>
      </c>
      <c r="G291" s="65" t="s">
        <v>11</v>
      </c>
      <c r="H291" s="68" t="s">
        <v>644</v>
      </c>
      <c r="I291" s="70" t="s">
        <v>644</v>
      </c>
      <c r="J291" s="72" t="s">
        <v>13</v>
      </c>
      <c r="K291" s="72" t="s">
        <v>517</v>
      </c>
      <c r="L291" s="64" t="s">
        <v>11</v>
      </c>
      <c r="M291" s="59" t="s">
        <v>11</v>
      </c>
      <c r="N291" s="65" t="s">
        <v>12</v>
      </c>
      <c r="O291" s="61" t="s">
        <v>17</v>
      </c>
      <c r="P291" s="59" t="s">
        <v>804</v>
      </c>
      <c r="Q291" s="59" t="s">
        <v>805</v>
      </c>
      <c r="R291" s="60" t="s">
        <v>812</v>
      </c>
      <c r="S291" cm="1">
        <f t="array" ref="S291">SUMPRODUCT(--EXACT($O291:$R291,'Network Summary by Partner'!$B$1))</f>
        <v>1</v>
      </c>
      <c r="T291" t="s">
        <v>647</v>
      </c>
    </row>
    <row r="292" spans="1:20" ht="17" customHeight="1" x14ac:dyDescent="0.45">
      <c r="A292" s="83" t="s">
        <v>785</v>
      </c>
      <c r="B292" s="59" t="s">
        <v>268</v>
      </c>
      <c r="C292" s="59" t="s">
        <v>644</v>
      </c>
      <c r="D292" s="59" t="s">
        <v>17</v>
      </c>
      <c r="E292" s="60" t="s">
        <v>47</v>
      </c>
      <c r="F292" s="64" t="s">
        <v>11</v>
      </c>
      <c r="G292" s="65" t="s">
        <v>11</v>
      </c>
      <c r="H292" s="68" t="s">
        <v>644</v>
      </c>
      <c r="I292" s="70" t="s">
        <v>644</v>
      </c>
      <c r="J292" s="72" t="s">
        <v>13</v>
      </c>
      <c r="K292" s="72" t="s">
        <v>517</v>
      </c>
      <c r="L292" s="64" t="s">
        <v>11</v>
      </c>
      <c r="M292" s="59" t="s">
        <v>12</v>
      </c>
      <c r="N292" s="65" t="s">
        <v>12</v>
      </c>
      <c r="O292" s="61" t="s">
        <v>17</v>
      </c>
      <c r="P292" s="59" t="s">
        <v>807</v>
      </c>
      <c r="Q292" s="59" t="s">
        <v>805</v>
      </c>
      <c r="R292" s="60" t="s">
        <v>812</v>
      </c>
      <c r="S292" cm="1">
        <f t="array" ref="S292">SUMPRODUCT(--EXACT($O292:$R292,'Network Summary by Partner'!$B$1))</f>
        <v>1</v>
      </c>
      <c r="T292" t="s">
        <v>647</v>
      </c>
    </row>
    <row r="293" spans="1:20" ht="17" customHeight="1" x14ac:dyDescent="0.45">
      <c r="A293" s="83" t="s">
        <v>417</v>
      </c>
      <c r="B293" s="59" t="s">
        <v>418</v>
      </c>
      <c r="C293" s="59" t="s">
        <v>644</v>
      </c>
      <c r="D293" s="59" t="s">
        <v>17</v>
      </c>
      <c r="E293" s="60" t="s">
        <v>47</v>
      </c>
      <c r="F293" s="64" t="s">
        <v>11</v>
      </c>
      <c r="G293" s="65" t="s">
        <v>12</v>
      </c>
      <c r="H293" s="68" t="s">
        <v>644</v>
      </c>
      <c r="I293" s="70" t="s">
        <v>644</v>
      </c>
      <c r="J293" s="72" t="s">
        <v>13</v>
      </c>
      <c r="K293" s="72" t="s">
        <v>517</v>
      </c>
      <c r="L293" s="64" t="s">
        <v>11</v>
      </c>
      <c r="M293" s="59" t="s">
        <v>12</v>
      </c>
      <c r="N293" s="65" t="s">
        <v>12</v>
      </c>
      <c r="O293" s="61" t="s">
        <v>17</v>
      </c>
      <c r="P293" s="59" t="s">
        <v>807</v>
      </c>
      <c r="Q293" s="59" t="s">
        <v>805</v>
      </c>
      <c r="R293" s="60" t="s">
        <v>644</v>
      </c>
      <c r="S293" cm="1">
        <f t="array" ref="S293">SUMPRODUCT(--EXACT($O293:$R293,'Network Summary by Partner'!$B$1))</f>
        <v>1</v>
      </c>
      <c r="T293" t="s">
        <v>647</v>
      </c>
    </row>
    <row r="294" spans="1:20" ht="17" customHeight="1" x14ac:dyDescent="0.45">
      <c r="A294" s="83" t="s">
        <v>786</v>
      </c>
      <c r="B294" s="59" t="s">
        <v>414</v>
      </c>
      <c r="C294" s="59" t="s">
        <v>644</v>
      </c>
      <c r="D294" s="59" t="s">
        <v>17</v>
      </c>
      <c r="E294" s="60" t="s">
        <v>47</v>
      </c>
      <c r="F294" s="64" t="s">
        <v>11</v>
      </c>
      <c r="G294" s="65" t="s">
        <v>11</v>
      </c>
      <c r="H294" s="68" t="s">
        <v>644</v>
      </c>
      <c r="I294" s="70" t="s">
        <v>644</v>
      </c>
      <c r="J294" s="72" t="s">
        <v>13</v>
      </c>
      <c r="K294" s="72" t="s">
        <v>517</v>
      </c>
      <c r="L294" s="64" t="s">
        <v>11</v>
      </c>
      <c r="M294" s="59" t="s">
        <v>12</v>
      </c>
      <c r="N294" s="65" t="s">
        <v>12</v>
      </c>
      <c r="O294" s="61" t="s">
        <v>17</v>
      </c>
      <c r="P294" s="59" t="s">
        <v>807</v>
      </c>
      <c r="Q294" s="59" t="s">
        <v>805</v>
      </c>
      <c r="R294" s="60" t="s">
        <v>812</v>
      </c>
      <c r="S294" cm="1">
        <f t="array" ref="S294">SUMPRODUCT(--EXACT($O294:$R294,'Network Summary by Partner'!$B$1))</f>
        <v>1</v>
      </c>
      <c r="T294" t="s">
        <v>647</v>
      </c>
    </row>
    <row r="295" spans="1:20" ht="17" customHeight="1" x14ac:dyDescent="0.45">
      <c r="A295" s="83" t="s">
        <v>787</v>
      </c>
      <c r="B295" s="59" t="s">
        <v>210</v>
      </c>
      <c r="C295" s="59" t="s">
        <v>644</v>
      </c>
      <c r="D295" s="59" t="s">
        <v>17</v>
      </c>
      <c r="E295" s="60" t="s">
        <v>47</v>
      </c>
      <c r="F295" s="64" t="s">
        <v>11</v>
      </c>
      <c r="G295" s="65" t="s">
        <v>12</v>
      </c>
      <c r="H295" s="68" t="s">
        <v>644</v>
      </c>
      <c r="I295" s="70" t="s">
        <v>644</v>
      </c>
      <c r="J295" s="72" t="s">
        <v>13</v>
      </c>
      <c r="K295" s="72" t="s">
        <v>517</v>
      </c>
      <c r="L295" s="64" t="s">
        <v>11</v>
      </c>
      <c r="M295" s="59" t="s">
        <v>12</v>
      </c>
      <c r="N295" s="65" t="s">
        <v>12</v>
      </c>
      <c r="O295" s="61" t="s">
        <v>17</v>
      </c>
      <c r="P295" s="59" t="s">
        <v>807</v>
      </c>
      <c r="Q295" s="59" t="s">
        <v>805</v>
      </c>
      <c r="R295" s="60" t="s">
        <v>644</v>
      </c>
      <c r="S295" cm="1">
        <f t="array" ref="S295">SUMPRODUCT(--EXACT($O295:$R295,'Network Summary by Partner'!$B$1))</f>
        <v>1</v>
      </c>
      <c r="T295" t="s">
        <v>647</v>
      </c>
    </row>
    <row r="296" spans="1:20" ht="17" customHeight="1" x14ac:dyDescent="0.45">
      <c r="A296" s="83" t="s">
        <v>788</v>
      </c>
      <c r="B296" s="59" t="s">
        <v>407</v>
      </c>
      <c r="C296" s="59" t="s">
        <v>644</v>
      </c>
      <c r="D296" s="59" t="s">
        <v>17</v>
      </c>
      <c r="E296" s="60" t="s">
        <v>47</v>
      </c>
      <c r="F296" s="64" t="s">
        <v>11</v>
      </c>
      <c r="G296" s="65" t="s">
        <v>12</v>
      </c>
      <c r="H296" s="68" t="s">
        <v>644</v>
      </c>
      <c r="I296" s="70" t="s">
        <v>644</v>
      </c>
      <c r="J296" s="72" t="s">
        <v>13</v>
      </c>
      <c r="K296" s="72" t="s">
        <v>517</v>
      </c>
      <c r="L296" s="64" t="s">
        <v>11</v>
      </c>
      <c r="M296" s="59" t="s">
        <v>12</v>
      </c>
      <c r="N296" s="65" t="s">
        <v>12</v>
      </c>
      <c r="O296" s="61" t="s">
        <v>17</v>
      </c>
      <c r="P296" s="59" t="s">
        <v>807</v>
      </c>
      <c r="Q296" s="59" t="s">
        <v>805</v>
      </c>
      <c r="R296" s="60" t="s">
        <v>644</v>
      </c>
      <c r="S296" cm="1">
        <f t="array" ref="S296">SUMPRODUCT(--EXACT($O296:$R296,'Network Summary by Partner'!$B$1))</f>
        <v>1</v>
      </c>
      <c r="T296" t="s">
        <v>647</v>
      </c>
    </row>
    <row r="297" spans="1:20" ht="17" customHeight="1" x14ac:dyDescent="0.45">
      <c r="A297" s="83" t="s">
        <v>789</v>
      </c>
      <c r="B297" s="59" t="s">
        <v>427</v>
      </c>
      <c r="C297" s="59" t="s">
        <v>644</v>
      </c>
      <c r="D297" s="59" t="s">
        <v>17</v>
      </c>
      <c r="E297" s="60" t="s">
        <v>47</v>
      </c>
      <c r="F297" s="64" t="s">
        <v>11</v>
      </c>
      <c r="G297" s="65" t="s">
        <v>12</v>
      </c>
      <c r="H297" s="68" t="s">
        <v>644</v>
      </c>
      <c r="I297" s="70" t="s">
        <v>644</v>
      </c>
      <c r="J297" s="72" t="s">
        <v>13</v>
      </c>
      <c r="K297" s="72" t="s">
        <v>517</v>
      </c>
      <c r="L297" s="64" t="s">
        <v>11</v>
      </c>
      <c r="M297" s="59" t="s">
        <v>12</v>
      </c>
      <c r="N297" s="65" t="s">
        <v>12</v>
      </c>
      <c r="O297" s="61" t="s">
        <v>17</v>
      </c>
      <c r="P297" s="59" t="s">
        <v>807</v>
      </c>
      <c r="Q297" s="59" t="s">
        <v>805</v>
      </c>
      <c r="R297" s="60" t="s">
        <v>644</v>
      </c>
      <c r="S297" cm="1">
        <f t="array" ref="S297">SUMPRODUCT(--EXACT($O297:$R297,'Network Summary by Partner'!$B$1))</f>
        <v>1</v>
      </c>
      <c r="T297" t="s">
        <v>647</v>
      </c>
    </row>
    <row r="298" spans="1:20" ht="17" customHeight="1" x14ac:dyDescent="0.45">
      <c r="A298" s="83" t="s">
        <v>428</v>
      </c>
      <c r="B298" s="59" t="s">
        <v>429</v>
      </c>
      <c r="C298" s="59" t="s">
        <v>644</v>
      </c>
      <c r="D298" s="59" t="s">
        <v>17</v>
      </c>
      <c r="E298" s="60" t="s">
        <v>47</v>
      </c>
      <c r="F298" s="64" t="s">
        <v>11</v>
      </c>
      <c r="G298" s="65" t="s">
        <v>11</v>
      </c>
      <c r="H298" s="68" t="s">
        <v>644</v>
      </c>
      <c r="I298" s="70" t="s">
        <v>644</v>
      </c>
      <c r="J298" s="72" t="s">
        <v>13</v>
      </c>
      <c r="K298" s="72" t="s">
        <v>517</v>
      </c>
      <c r="L298" s="64" t="s">
        <v>11</v>
      </c>
      <c r="M298" s="59" t="s">
        <v>12</v>
      </c>
      <c r="N298" s="65" t="s">
        <v>12</v>
      </c>
      <c r="O298" s="61" t="s">
        <v>17</v>
      </c>
      <c r="P298" s="59" t="s">
        <v>807</v>
      </c>
      <c r="Q298" s="59" t="s">
        <v>805</v>
      </c>
      <c r="R298" s="60" t="s">
        <v>812</v>
      </c>
      <c r="S298" cm="1">
        <f t="array" ref="S298">SUMPRODUCT(--EXACT($O298:$R298,'Network Summary by Partner'!$B$1))</f>
        <v>1</v>
      </c>
      <c r="T298" t="s">
        <v>647</v>
      </c>
    </row>
    <row r="299" spans="1:20" ht="17" customHeight="1" x14ac:dyDescent="0.45">
      <c r="A299" s="64" t="s">
        <v>501</v>
      </c>
      <c r="B299" s="59" t="s">
        <v>502</v>
      </c>
      <c r="C299" s="59" t="s">
        <v>644</v>
      </c>
      <c r="D299" s="59" t="s">
        <v>19</v>
      </c>
      <c r="E299" s="60" t="s">
        <v>43</v>
      </c>
      <c r="F299" s="64" t="s">
        <v>12</v>
      </c>
      <c r="G299" s="65" t="s">
        <v>11</v>
      </c>
      <c r="H299" s="68" t="s">
        <v>644</v>
      </c>
      <c r="I299" s="70" t="s">
        <v>644</v>
      </c>
      <c r="J299" s="72" t="s">
        <v>13</v>
      </c>
      <c r="K299" s="72" t="s">
        <v>517</v>
      </c>
      <c r="L299" s="64" t="s">
        <v>11</v>
      </c>
      <c r="M299" s="59" t="s">
        <v>11</v>
      </c>
      <c r="N299" s="65" t="s">
        <v>11</v>
      </c>
      <c r="O299" s="61" t="s">
        <v>644</v>
      </c>
      <c r="P299" s="59" t="s">
        <v>644</v>
      </c>
      <c r="Q299" s="59" t="s">
        <v>644</v>
      </c>
      <c r="R299" s="60" t="s">
        <v>812</v>
      </c>
      <c r="S299" cm="1">
        <f t="array" ref="S299">SUMPRODUCT(--EXACT($O299:$R299,'Network Summary by Partner'!$B$1))</f>
        <v>0</v>
      </c>
      <c r="T299" t="s">
        <v>647</v>
      </c>
    </row>
    <row r="300" spans="1:20" ht="17" customHeight="1" x14ac:dyDescent="0.45">
      <c r="A300" s="83" t="s">
        <v>612</v>
      </c>
      <c r="B300" s="59" t="s">
        <v>161</v>
      </c>
      <c r="C300" s="59" t="s">
        <v>644</v>
      </c>
      <c r="D300" s="59" t="s">
        <v>19</v>
      </c>
      <c r="E300" s="60" t="s">
        <v>10</v>
      </c>
      <c r="F300" s="64" t="s">
        <v>11</v>
      </c>
      <c r="G300" s="65" t="s">
        <v>11</v>
      </c>
      <c r="H300" s="68" t="s">
        <v>644</v>
      </c>
      <c r="I300" s="70" t="s">
        <v>644</v>
      </c>
      <c r="J300" s="72" t="s">
        <v>13</v>
      </c>
      <c r="K300" s="72" t="s">
        <v>517</v>
      </c>
      <c r="L300" s="64" t="s">
        <v>11</v>
      </c>
      <c r="M300" s="59" t="s">
        <v>12</v>
      </c>
      <c r="N300" s="65" t="s">
        <v>12</v>
      </c>
      <c r="O300" s="61" t="s">
        <v>804</v>
      </c>
      <c r="P300" s="59" t="s">
        <v>19</v>
      </c>
      <c r="Q300" s="59" t="s">
        <v>805</v>
      </c>
      <c r="R300" s="60" t="s">
        <v>812</v>
      </c>
      <c r="S300" cm="1">
        <f t="array" ref="S300">SUMPRODUCT(--EXACT($O300:$R300,'Network Summary by Partner'!$B$1))</f>
        <v>1</v>
      </c>
      <c r="T300" t="s">
        <v>647</v>
      </c>
    </row>
    <row r="301" spans="1:20" ht="17" customHeight="1" x14ac:dyDescent="0.45">
      <c r="A301" s="83" t="s">
        <v>342</v>
      </c>
      <c r="B301" s="59" t="s">
        <v>343</v>
      </c>
      <c r="C301" s="59" t="s">
        <v>644</v>
      </c>
      <c r="D301" s="59" t="s">
        <v>19</v>
      </c>
      <c r="E301" s="60" t="s">
        <v>95</v>
      </c>
      <c r="F301" s="64" t="s">
        <v>11</v>
      </c>
      <c r="G301" s="65" t="s">
        <v>11</v>
      </c>
      <c r="H301" s="68" t="s">
        <v>644</v>
      </c>
      <c r="I301" s="70" t="s">
        <v>644</v>
      </c>
      <c r="J301" s="72" t="s">
        <v>13</v>
      </c>
      <c r="K301" s="72" t="s">
        <v>517</v>
      </c>
      <c r="L301" s="64" t="s">
        <v>11</v>
      </c>
      <c r="M301" s="59" t="s">
        <v>11</v>
      </c>
      <c r="N301" s="65" t="s">
        <v>11</v>
      </c>
      <c r="O301" s="61" t="s">
        <v>19</v>
      </c>
      <c r="P301" s="59" t="s">
        <v>511</v>
      </c>
      <c r="Q301" s="59" t="s">
        <v>805</v>
      </c>
      <c r="R301" s="60" t="s">
        <v>812</v>
      </c>
      <c r="S301" cm="1">
        <f t="array" ref="S301">SUMPRODUCT(--EXACT($O301:$R301,'Network Summary by Partner'!$B$1))</f>
        <v>1</v>
      </c>
      <c r="T301" t="s">
        <v>647</v>
      </c>
    </row>
    <row r="302" spans="1:20" ht="17" customHeight="1" x14ac:dyDescent="0.45">
      <c r="A302" s="82" t="s">
        <v>790</v>
      </c>
      <c r="B302" s="59" t="s">
        <v>169</v>
      </c>
      <c r="C302" s="59" t="s">
        <v>644</v>
      </c>
      <c r="D302" s="59" t="s">
        <v>19</v>
      </c>
      <c r="E302" s="60" t="s">
        <v>10</v>
      </c>
      <c r="F302" s="64" t="s">
        <v>11</v>
      </c>
      <c r="G302" s="65" t="s">
        <v>11</v>
      </c>
      <c r="H302" s="68" t="s">
        <v>644</v>
      </c>
      <c r="I302" s="70" t="s">
        <v>644</v>
      </c>
      <c r="J302" s="72" t="s">
        <v>13</v>
      </c>
      <c r="K302" s="72" t="s">
        <v>517</v>
      </c>
      <c r="L302" s="64" t="s">
        <v>11</v>
      </c>
      <c r="M302" s="59" t="s">
        <v>11</v>
      </c>
      <c r="N302" s="65" t="s">
        <v>11</v>
      </c>
      <c r="O302" s="61" t="s">
        <v>804</v>
      </c>
      <c r="P302" s="59" t="s">
        <v>19</v>
      </c>
      <c r="Q302" s="59" t="s">
        <v>805</v>
      </c>
      <c r="R302" s="60" t="s">
        <v>812</v>
      </c>
      <c r="S302" cm="1">
        <f t="array" ref="S302">SUMPRODUCT(--EXACT($O302:$R302,'Network Summary by Partner'!$B$1))</f>
        <v>1</v>
      </c>
      <c r="T302" t="s">
        <v>647</v>
      </c>
    </row>
    <row r="303" spans="1:20" ht="17" customHeight="1" x14ac:dyDescent="0.45">
      <c r="A303" s="83" t="s">
        <v>613</v>
      </c>
      <c r="B303" s="59" t="s">
        <v>282</v>
      </c>
      <c r="C303" s="59" t="s">
        <v>644</v>
      </c>
      <c r="D303" s="59" t="s">
        <v>19</v>
      </c>
      <c r="E303" s="60" t="s">
        <v>95</v>
      </c>
      <c r="F303" s="64" t="s">
        <v>11</v>
      </c>
      <c r="G303" s="65" t="s">
        <v>11</v>
      </c>
      <c r="H303" s="68">
        <v>46202</v>
      </c>
      <c r="I303" s="70">
        <v>46209</v>
      </c>
      <c r="J303" s="72" t="s">
        <v>65</v>
      </c>
      <c r="K303" s="72" t="s">
        <v>517</v>
      </c>
      <c r="L303" s="64" t="s">
        <v>11</v>
      </c>
      <c r="M303" s="59" t="s">
        <v>11</v>
      </c>
      <c r="N303" s="65" t="s">
        <v>12</v>
      </c>
      <c r="O303" s="61" t="s">
        <v>19</v>
      </c>
      <c r="P303" s="59" t="s">
        <v>511</v>
      </c>
      <c r="Q303" s="59" t="s">
        <v>805</v>
      </c>
      <c r="R303" s="60" t="s">
        <v>812</v>
      </c>
      <c r="S303" cm="1">
        <f t="array" ref="S303">SUMPRODUCT(--EXACT($O303:$R303,'Network Summary by Partner'!$B$1))</f>
        <v>1</v>
      </c>
      <c r="T303" t="s">
        <v>647</v>
      </c>
    </row>
    <row r="304" spans="1:20" ht="17" customHeight="1" x14ac:dyDescent="0.45">
      <c r="A304" s="83" t="s">
        <v>791</v>
      </c>
      <c r="B304" s="59" t="s">
        <v>792</v>
      </c>
      <c r="C304" s="59" t="s">
        <v>644</v>
      </c>
      <c r="D304" s="59" t="s">
        <v>19</v>
      </c>
      <c r="E304" s="60" t="s">
        <v>47</v>
      </c>
      <c r="F304" s="64" t="s">
        <v>11</v>
      </c>
      <c r="G304" s="65" t="s">
        <v>12</v>
      </c>
      <c r="H304" s="68" t="s">
        <v>644</v>
      </c>
      <c r="I304" s="70" t="s">
        <v>644</v>
      </c>
      <c r="J304" s="72" t="s">
        <v>13</v>
      </c>
      <c r="K304" s="72" t="s">
        <v>517</v>
      </c>
      <c r="L304" s="64" t="s">
        <v>11</v>
      </c>
      <c r="M304" s="59" t="s">
        <v>12</v>
      </c>
      <c r="N304" s="65" t="s">
        <v>12</v>
      </c>
      <c r="O304" s="61" t="s">
        <v>19</v>
      </c>
      <c r="P304" s="59" t="s">
        <v>807</v>
      </c>
      <c r="Q304" s="59" t="s">
        <v>805</v>
      </c>
      <c r="R304" s="60" t="s">
        <v>644</v>
      </c>
      <c r="S304" cm="1">
        <f t="array" ref="S304">SUMPRODUCT(--EXACT($O304:$R304,'Network Summary by Partner'!$B$1))</f>
        <v>1</v>
      </c>
      <c r="T304" t="s">
        <v>647</v>
      </c>
    </row>
    <row r="305" spans="1:20" ht="17" customHeight="1" x14ac:dyDescent="0.45">
      <c r="A305" s="94" t="s">
        <v>463</v>
      </c>
      <c r="B305" s="59" t="s">
        <v>464</v>
      </c>
      <c r="C305" s="59" t="s">
        <v>644</v>
      </c>
      <c r="D305" s="59" t="s">
        <v>19</v>
      </c>
      <c r="E305" s="60" t="s">
        <v>21</v>
      </c>
      <c r="F305" s="64" t="s">
        <v>11</v>
      </c>
      <c r="G305" s="65" t="s">
        <v>11</v>
      </c>
      <c r="H305" s="68" t="s">
        <v>644</v>
      </c>
      <c r="I305" s="70" t="s">
        <v>644</v>
      </c>
      <c r="J305" s="72" t="s">
        <v>13</v>
      </c>
      <c r="K305" s="72" t="s">
        <v>519</v>
      </c>
      <c r="L305" s="64" t="s">
        <v>11</v>
      </c>
      <c r="M305" s="59" t="s">
        <v>12</v>
      </c>
      <c r="N305" s="65" t="s">
        <v>12</v>
      </c>
      <c r="O305" s="61" t="s">
        <v>19</v>
      </c>
      <c r="P305" s="59" t="s">
        <v>511</v>
      </c>
      <c r="Q305" s="59" t="s">
        <v>805</v>
      </c>
      <c r="R305" s="60" t="s">
        <v>812</v>
      </c>
      <c r="S305" cm="1">
        <f t="array" ref="S305">SUMPRODUCT(--EXACT($O305:$R305,'Network Summary by Partner'!$B$1))</f>
        <v>1</v>
      </c>
      <c r="T305" t="s">
        <v>647</v>
      </c>
    </row>
    <row r="306" spans="1:20" ht="17" customHeight="1" x14ac:dyDescent="0.45">
      <c r="A306" s="83" t="s">
        <v>614</v>
      </c>
      <c r="B306" s="59" t="s">
        <v>172</v>
      </c>
      <c r="C306" s="59" t="s">
        <v>644</v>
      </c>
      <c r="D306" s="59" t="s">
        <v>19</v>
      </c>
      <c r="E306" s="60" t="s">
        <v>21</v>
      </c>
      <c r="F306" s="64" t="s">
        <v>11</v>
      </c>
      <c r="G306" s="65" t="s">
        <v>11</v>
      </c>
      <c r="H306" s="68" t="s">
        <v>644</v>
      </c>
      <c r="I306" s="70" t="s">
        <v>644</v>
      </c>
      <c r="J306" s="72" t="s">
        <v>13</v>
      </c>
      <c r="K306" s="72" t="s">
        <v>517</v>
      </c>
      <c r="L306" s="64" t="s">
        <v>11</v>
      </c>
      <c r="M306" s="59" t="s">
        <v>11</v>
      </c>
      <c r="N306" s="65" t="s">
        <v>11</v>
      </c>
      <c r="O306" s="61" t="s">
        <v>19</v>
      </c>
      <c r="P306" s="59" t="s">
        <v>511</v>
      </c>
      <c r="Q306" s="59" t="s">
        <v>805</v>
      </c>
      <c r="R306" s="60" t="s">
        <v>812</v>
      </c>
      <c r="S306" cm="1">
        <f t="array" ref="S306">SUMPRODUCT(--EXACT($O306:$R306,'Network Summary by Partner'!$B$1))</f>
        <v>1</v>
      </c>
      <c r="T306" t="s">
        <v>647</v>
      </c>
    </row>
    <row r="307" spans="1:20" ht="17" customHeight="1" x14ac:dyDescent="0.45">
      <c r="A307" s="83" t="s">
        <v>627</v>
      </c>
      <c r="B307" s="59" t="s">
        <v>150</v>
      </c>
      <c r="C307" s="59" t="s">
        <v>644</v>
      </c>
      <c r="D307" s="59" t="s">
        <v>19</v>
      </c>
      <c r="E307" s="60" t="s">
        <v>10</v>
      </c>
      <c r="F307" s="64" t="s">
        <v>11</v>
      </c>
      <c r="G307" s="65" t="s">
        <v>11</v>
      </c>
      <c r="H307" s="68" t="s">
        <v>644</v>
      </c>
      <c r="I307" s="70" t="s">
        <v>644</v>
      </c>
      <c r="J307" s="72" t="s">
        <v>13</v>
      </c>
      <c r="K307" s="72" t="s">
        <v>517</v>
      </c>
      <c r="L307" s="64" t="s">
        <v>11</v>
      </c>
      <c r="M307" s="59" t="s">
        <v>12</v>
      </c>
      <c r="N307" s="65" t="s">
        <v>12</v>
      </c>
      <c r="O307" s="61" t="s">
        <v>19</v>
      </c>
      <c r="P307" s="59" t="s">
        <v>511</v>
      </c>
      <c r="Q307" s="59" t="s">
        <v>805</v>
      </c>
      <c r="R307" s="60" t="s">
        <v>812</v>
      </c>
      <c r="S307" cm="1">
        <f t="array" ref="S307">SUMPRODUCT(--EXACT($O307:$R307,'Network Summary by Partner'!$B$1))</f>
        <v>1</v>
      </c>
      <c r="T307" t="s">
        <v>647</v>
      </c>
    </row>
    <row r="308" spans="1:20" ht="17" customHeight="1" x14ac:dyDescent="0.45">
      <c r="A308" s="83" t="s">
        <v>793</v>
      </c>
      <c r="B308" s="59" t="s">
        <v>151</v>
      </c>
      <c r="C308" s="59" t="s">
        <v>644</v>
      </c>
      <c r="D308" s="59" t="s">
        <v>19</v>
      </c>
      <c r="E308" s="60" t="s">
        <v>10</v>
      </c>
      <c r="F308" s="64" t="s">
        <v>11</v>
      </c>
      <c r="G308" s="65" t="s">
        <v>11</v>
      </c>
      <c r="H308" s="68" t="s">
        <v>644</v>
      </c>
      <c r="I308" s="70" t="s">
        <v>644</v>
      </c>
      <c r="J308" s="72" t="s">
        <v>13</v>
      </c>
      <c r="K308" s="72" t="s">
        <v>517</v>
      </c>
      <c r="L308" s="64" t="s">
        <v>11</v>
      </c>
      <c r="M308" s="59" t="s">
        <v>11</v>
      </c>
      <c r="N308" s="65" t="s">
        <v>11</v>
      </c>
      <c r="O308" s="61" t="s">
        <v>19</v>
      </c>
      <c r="P308" s="59" t="s">
        <v>804</v>
      </c>
      <c r="Q308" s="59" t="s">
        <v>805</v>
      </c>
      <c r="R308" s="60" t="s">
        <v>812</v>
      </c>
      <c r="S308" cm="1">
        <f t="array" ref="S308">SUMPRODUCT(--EXACT($O308:$R308,'Network Summary by Partner'!$B$1))</f>
        <v>1</v>
      </c>
      <c r="T308" t="s">
        <v>647</v>
      </c>
    </row>
    <row r="309" spans="1:20" ht="17" customHeight="1" x14ac:dyDescent="0.45">
      <c r="A309" s="82" t="s">
        <v>794</v>
      </c>
      <c r="B309" s="59" t="s">
        <v>130</v>
      </c>
      <c r="C309" s="59" t="s">
        <v>644</v>
      </c>
      <c r="D309" s="59" t="s">
        <v>19</v>
      </c>
      <c r="E309" s="60" t="s">
        <v>95</v>
      </c>
      <c r="F309" s="64" t="s">
        <v>11</v>
      </c>
      <c r="G309" s="65" t="s">
        <v>12</v>
      </c>
      <c r="H309" s="68" t="s">
        <v>644</v>
      </c>
      <c r="I309" s="70" t="s">
        <v>644</v>
      </c>
      <c r="J309" s="72" t="s">
        <v>13</v>
      </c>
      <c r="K309" s="72" t="s">
        <v>517</v>
      </c>
      <c r="L309" s="64" t="s">
        <v>11</v>
      </c>
      <c r="M309" s="59" t="s">
        <v>12</v>
      </c>
      <c r="N309" s="65" t="s">
        <v>12</v>
      </c>
      <c r="O309" s="61" t="s">
        <v>19</v>
      </c>
      <c r="P309" s="59" t="s">
        <v>511</v>
      </c>
      <c r="Q309" s="59" t="s">
        <v>805</v>
      </c>
      <c r="R309" s="60" t="s">
        <v>644</v>
      </c>
      <c r="S309" cm="1">
        <f t="array" ref="S309">SUMPRODUCT(--EXACT($O309:$R309,'Network Summary by Partner'!$B$1))</f>
        <v>1</v>
      </c>
      <c r="T309" t="s">
        <v>647</v>
      </c>
    </row>
    <row r="310" spans="1:20" ht="17" customHeight="1" x14ac:dyDescent="0.45">
      <c r="A310" s="83" t="s">
        <v>795</v>
      </c>
      <c r="B310" s="59" t="s">
        <v>154</v>
      </c>
      <c r="C310" s="59" t="s">
        <v>644</v>
      </c>
      <c r="D310" s="59" t="s">
        <v>19</v>
      </c>
      <c r="E310" s="60" t="s">
        <v>43</v>
      </c>
      <c r="F310" s="64" t="s">
        <v>11</v>
      </c>
      <c r="G310" s="65" t="s">
        <v>11</v>
      </c>
      <c r="H310" s="68" t="s">
        <v>644</v>
      </c>
      <c r="I310" s="70" t="s">
        <v>644</v>
      </c>
      <c r="J310" s="72" t="s">
        <v>13</v>
      </c>
      <c r="K310" s="72" t="s">
        <v>517</v>
      </c>
      <c r="L310" s="64" t="s">
        <v>11</v>
      </c>
      <c r="M310" s="59" t="s">
        <v>11</v>
      </c>
      <c r="N310" s="65" t="s">
        <v>12</v>
      </c>
      <c r="O310" s="61" t="s">
        <v>19</v>
      </c>
      <c r="P310" s="59" t="s">
        <v>808</v>
      </c>
      <c r="Q310" s="59" t="s">
        <v>805</v>
      </c>
      <c r="R310" s="60" t="s">
        <v>812</v>
      </c>
      <c r="S310" cm="1">
        <f t="array" ref="S310">SUMPRODUCT(--EXACT($O310:$R310,'Network Summary by Partner'!$B$1))</f>
        <v>1</v>
      </c>
      <c r="T310" t="s">
        <v>647</v>
      </c>
    </row>
    <row r="311" spans="1:20" ht="17" customHeight="1" x14ac:dyDescent="0.45">
      <c r="A311" s="83" t="s">
        <v>422</v>
      </c>
      <c r="B311" s="59" t="s">
        <v>423</v>
      </c>
      <c r="C311" s="59" t="s">
        <v>644</v>
      </c>
      <c r="D311" s="59" t="s">
        <v>19</v>
      </c>
      <c r="E311" s="60" t="s">
        <v>43</v>
      </c>
      <c r="F311" s="64" t="s">
        <v>11</v>
      </c>
      <c r="G311" s="65" t="s">
        <v>11</v>
      </c>
      <c r="H311" s="68" t="s">
        <v>644</v>
      </c>
      <c r="I311" s="70" t="s">
        <v>644</v>
      </c>
      <c r="J311" s="72" t="s">
        <v>13</v>
      </c>
      <c r="K311" s="72" t="s">
        <v>517</v>
      </c>
      <c r="L311" s="64" t="s">
        <v>11</v>
      </c>
      <c r="M311" s="59" t="s">
        <v>11</v>
      </c>
      <c r="N311" s="65" t="s">
        <v>11</v>
      </c>
      <c r="O311" s="61" t="s">
        <v>19</v>
      </c>
      <c r="P311" s="59" t="s">
        <v>808</v>
      </c>
      <c r="Q311" s="59" t="s">
        <v>805</v>
      </c>
      <c r="R311" s="60" t="s">
        <v>812</v>
      </c>
      <c r="S311" cm="1">
        <f t="array" ref="S311">SUMPRODUCT(--EXACT($O311:$R311,'Network Summary by Partner'!$B$1))</f>
        <v>1</v>
      </c>
      <c r="T311" t="s">
        <v>647</v>
      </c>
    </row>
    <row r="312" spans="1:20" ht="17" customHeight="1" x14ac:dyDescent="0.45">
      <c r="A312" s="83" t="s">
        <v>352</v>
      </c>
      <c r="B312" s="59" t="s">
        <v>353</v>
      </c>
      <c r="C312" s="59" t="s">
        <v>644</v>
      </c>
      <c r="D312" s="59" t="s">
        <v>19</v>
      </c>
      <c r="E312" s="60" t="s">
        <v>235</v>
      </c>
      <c r="F312" s="64" t="s">
        <v>12</v>
      </c>
      <c r="G312" s="65" t="s">
        <v>11</v>
      </c>
      <c r="H312" s="68" t="s">
        <v>644</v>
      </c>
      <c r="I312" s="70" t="s">
        <v>644</v>
      </c>
      <c r="J312" s="72" t="s">
        <v>13</v>
      </c>
      <c r="K312" s="72" t="s">
        <v>519</v>
      </c>
      <c r="L312" s="64" t="s">
        <v>11</v>
      </c>
      <c r="M312" s="59" t="s">
        <v>11</v>
      </c>
      <c r="N312" s="65" t="s">
        <v>11</v>
      </c>
      <c r="O312" s="61" t="s">
        <v>644</v>
      </c>
      <c r="P312" s="59" t="s">
        <v>644</v>
      </c>
      <c r="Q312" s="59" t="s">
        <v>644</v>
      </c>
      <c r="R312" s="60" t="s">
        <v>812</v>
      </c>
      <c r="S312" cm="1">
        <f t="array" ref="S312">SUMPRODUCT(--EXACT($O312:$R312,'Network Summary by Partner'!$B$1))</f>
        <v>0</v>
      </c>
      <c r="T312" t="s">
        <v>647</v>
      </c>
    </row>
    <row r="313" spans="1:20" ht="17" customHeight="1" x14ac:dyDescent="0.45">
      <c r="A313" s="83" t="s">
        <v>465</v>
      </c>
      <c r="B313" s="59" t="s">
        <v>466</v>
      </c>
      <c r="C313" s="59" t="s">
        <v>644</v>
      </c>
      <c r="D313" s="59" t="s">
        <v>19</v>
      </c>
      <c r="E313" s="60" t="s">
        <v>21</v>
      </c>
      <c r="F313" s="64" t="s">
        <v>11</v>
      </c>
      <c r="G313" s="65" t="s">
        <v>11</v>
      </c>
      <c r="H313" s="68" t="s">
        <v>644</v>
      </c>
      <c r="I313" s="70" t="s">
        <v>644</v>
      </c>
      <c r="J313" s="72" t="s">
        <v>13</v>
      </c>
      <c r="K313" s="72" t="s">
        <v>519</v>
      </c>
      <c r="L313" s="64" t="s">
        <v>11</v>
      </c>
      <c r="M313" s="59" t="s">
        <v>12</v>
      </c>
      <c r="N313" s="65" t="s">
        <v>12</v>
      </c>
      <c r="O313" s="61" t="s">
        <v>19</v>
      </c>
      <c r="P313" s="59" t="s">
        <v>511</v>
      </c>
      <c r="Q313" s="59" t="s">
        <v>805</v>
      </c>
      <c r="R313" s="60" t="s">
        <v>812</v>
      </c>
      <c r="S313" cm="1">
        <f t="array" ref="S313">SUMPRODUCT(--EXACT($O313:$R313,'Network Summary by Partner'!$B$1))</f>
        <v>1</v>
      </c>
      <c r="T313" t="s">
        <v>647</v>
      </c>
    </row>
    <row r="314" spans="1:20" ht="17" customHeight="1" x14ac:dyDescent="0.45">
      <c r="A314" s="83" t="s">
        <v>410</v>
      </c>
      <c r="B314" s="59" t="s">
        <v>411</v>
      </c>
      <c r="C314" s="59" t="s">
        <v>615</v>
      </c>
      <c r="D314" s="59" t="s">
        <v>19</v>
      </c>
      <c r="E314" s="60" t="s">
        <v>75</v>
      </c>
      <c r="F314" s="64" t="s">
        <v>11</v>
      </c>
      <c r="G314" s="65" t="s">
        <v>11</v>
      </c>
      <c r="H314" s="68" t="s">
        <v>644</v>
      </c>
      <c r="I314" s="70" t="s">
        <v>644</v>
      </c>
      <c r="J314" s="72" t="s">
        <v>13</v>
      </c>
      <c r="K314" s="72" t="s">
        <v>517</v>
      </c>
      <c r="L314" s="64" t="s">
        <v>11</v>
      </c>
      <c r="M314" s="59" t="s">
        <v>11</v>
      </c>
      <c r="N314" s="65" t="s">
        <v>12</v>
      </c>
      <c r="O314" s="61" t="s">
        <v>19</v>
      </c>
      <c r="P314" s="59" t="s">
        <v>804</v>
      </c>
      <c r="Q314" s="59" t="s">
        <v>805</v>
      </c>
      <c r="R314" s="60" t="s">
        <v>812</v>
      </c>
      <c r="S314" cm="1">
        <f t="array" ref="S314">SUMPRODUCT(--EXACT($O314:$R314,'Network Summary by Partner'!$B$1))</f>
        <v>1</v>
      </c>
      <c r="T314" t="s">
        <v>647</v>
      </c>
    </row>
    <row r="315" spans="1:20" ht="17" customHeight="1" x14ac:dyDescent="0.45">
      <c r="A315" s="83" t="s">
        <v>303</v>
      </c>
      <c r="B315" s="59" t="s">
        <v>304</v>
      </c>
      <c r="C315" s="59" t="s">
        <v>644</v>
      </c>
      <c r="D315" s="59" t="s">
        <v>19</v>
      </c>
      <c r="E315" s="60" t="s">
        <v>43</v>
      </c>
      <c r="F315" s="64" t="s">
        <v>12</v>
      </c>
      <c r="G315" s="65" t="s">
        <v>11</v>
      </c>
      <c r="H315" s="68" t="s">
        <v>644</v>
      </c>
      <c r="I315" s="70" t="s">
        <v>644</v>
      </c>
      <c r="J315" s="72" t="s">
        <v>13</v>
      </c>
      <c r="K315" s="72" t="s">
        <v>517</v>
      </c>
      <c r="L315" s="64" t="s">
        <v>11</v>
      </c>
      <c r="M315" s="59" t="s">
        <v>12</v>
      </c>
      <c r="N315" s="65" t="s">
        <v>12</v>
      </c>
      <c r="O315" s="61" t="s">
        <v>644</v>
      </c>
      <c r="P315" s="59" t="s">
        <v>644</v>
      </c>
      <c r="Q315" s="59" t="s">
        <v>644</v>
      </c>
      <c r="R315" s="60" t="s">
        <v>812</v>
      </c>
      <c r="S315" cm="1">
        <f t="array" ref="S315">SUMPRODUCT(--EXACT($O315:$R315,'Network Summary by Partner'!$B$1))</f>
        <v>0</v>
      </c>
      <c r="T315" t="s">
        <v>647</v>
      </c>
    </row>
    <row r="316" spans="1:20" ht="17" customHeight="1" x14ac:dyDescent="0.45">
      <c r="A316" s="83" t="s">
        <v>337</v>
      </c>
      <c r="B316" s="59" t="s">
        <v>338</v>
      </c>
      <c r="C316" s="59" t="s">
        <v>616</v>
      </c>
      <c r="D316" s="59" t="s">
        <v>19</v>
      </c>
      <c r="E316" s="60" t="s">
        <v>43</v>
      </c>
      <c r="F316" s="64" t="s">
        <v>11</v>
      </c>
      <c r="G316" s="65" t="s">
        <v>11</v>
      </c>
      <c r="H316" s="68" t="s">
        <v>644</v>
      </c>
      <c r="I316" s="70" t="s">
        <v>644</v>
      </c>
      <c r="J316" s="72" t="s">
        <v>13</v>
      </c>
      <c r="K316" s="72" t="s">
        <v>517</v>
      </c>
      <c r="L316" s="64" t="s">
        <v>11</v>
      </c>
      <c r="M316" s="59" t="s">
        <v>11</v>
      </c>
      <c r="N316" s="65" t="s">
        <v>11</v>
      </c>
      <c r="O316" s="61" t="s">
        <v>19</v>
      </c>
      <c r="P316" s="59" t="s">
        <v>808</v>
      </c>
      <c r="Q316" s="59" t="s">
        <v>805</v>
      </c>
      <c r="R316" s="60" t="s">
        <v>812</v>
      </c>
      <c r="S316" cm="1">
        <f t="array" ref="S316">SUMPRODUCT(--EXACT($O316:$R316,'Network Summary by Partner'!$B$1))</f>
        <v>1</v>
      </c>
      <c r="T316" t="s">
        <v>647</v>
      </c>
    </row>
    <row r="317" spans="1:20" ht="17" customHeight="1" x14ac:dyDescent="0.45">
      <c r="A317" s="83" t="s">
        <v>335</v>
      </c>
      <c r="B317" s="59" t="s">
        <v>336</v>
      </c>
      <c r="C317" s="59" t="s">
        <v>644</v>
      </c>
      <c r="D317" s="59" t="s">
        <v>19</v>
      </c>
      <c r="E317" s="60" t="s">
        <v>10</v>
      </c>
      <c r="F317" s="64" t="s">
        <v>11</v>
      </c>
      <c r="G317" s="65" t="s">
        <v>12</v>
      </c>
      <c r="H317" s="68" t="s">
        <v>644</v>
      </c>
      <c r="I317" s="70" t="s">
        <v>644</v>
      </c>
      <c r="J317" s="72" t="s">
        <v>13</v>
      </c>
      <c r="K317" s="72" t="s">
        <v>517</v>
      </c>
      <c r="L317" s="64" t="s">
        <v>11</v>
      </c>
      <c r="M317" s="59" t="s">
        <v>12</v>
      </c>
      <c r="N317" s="65" t="s">
        <v>12</v>
      </c>
      <c r="O317" s="61" t="s">
        <v>19</v>
      </c>
      <c r="P317" s="59" t="s">
        <v>511</v>
      </c>
      <c r="Q317" s="59" t="s">
        <v>805</v>
      </c>
      <c r="R317" s="60" t="s">
        <v>644</v>
      </c>
      <c r="S317" cm="1">
        <f t="array" ref="S317">SUMPRODUCT(--EXACT($O317:$R317,'Network Summary by Partner'!$B$1))</f>
        <v>1</v>
      </c>
      <c r="T317" t="s">
        <v>647</v>
      </c>
    </row>
    <row r="318" spans="1:20" ht="17" customHeight="1" x14ac:dyDescent="0.45">
      <c r="A318" s="84" t="s">
        <v>340</v>
      </c>
      <c r="B318" s="59" t="s">
        <v>341</v>
      </c>
      <c r="C318" s="59" t="s">
        <v>644</v>
      </c>
      <c r="D318" s="59" t="s">
        <v>19</v>
      </c>
      <c r="E318" s="60" t="s">
        <v>95</v>
      </c>
      <c r="F318" s="64" t="s">
        <v>11</v>
      </c>
      <c r="G318" s="65" t="s">
        <v>11</v>
      </c>
      <c r="H318" s="68" t="s">
        <v>644</v>
      </c>
      <c r="I318" s="70" t="s">
        <v>644</v>
      </c>
      <c r="J318" s="72" t="s">
        <v>13</v>
      </c>
      <c r="K318" s="72" t="s">
        <v>517</v>
      </c>
      <c r="L318" s="64" t="s">
        <v>11</v>
      </c>
      <c r="M318" s="59" t="s">
        <v>12</v>
      </c>
      <c r="N318" s="65" t="s">
        <v>12</v>
      </c>
      <c r="O318" s="61" t="s">
        <v>19</v>
      </c>
      <c r="P318" s="59" t="s">
        <v>511</v>
      </c>
      <c r="Q318" s="59" t="s">
        <v>805</v>
      </c>
      <c r="R318" s="60" t="s">
        <v>812</v>
      </c>
      <c r="S318" cm="1">
        <f t="array" ref="S318">SUMPRODUCT(--EXACT($O318:$R318,'Network Summary by Partner'!$B$1))</f>
        <v>1</v>
      </c>
      <c r="T318" t="s">
        <v>647</v>
      </c>
    </row>
    <row r="319" spans="1:20" ht="17" customHeight="1" x14ac:dyDescent="0.45">
      <c r="A319" s="83" t="s">
        <v>633</v>
      </c>
      <c r="B319" s="59" t="s">
        <v>386</v>
      </c>
      <c r="C319" s="59" t="s">
        <v>644</v>
      </c>
      <c r="D319" s="59" t="s">
        <v>19</v>
      </c>
      <c r="E319" s="60" t="s">
        <v>387</v>
      </c>
      <c r="F319" s="64" t="s">
        <v>11</v>
      </c>
      <c r="G319" s="65" t="s">
        <v>11</v>
      </c>
      <c r="H319" s="68" t="s">
        <v>644</v>
      </c>
      <c r="I319" s="70" t="s">
        <v>644</v>
      </c>
      <c r="J319" s="72" t="s">
        <v>13</v>
      </c>
      <c r="K319" s="72" t="s">
        <v>517</v>
      </c>
      <c r="L319" s="64" t="s">
        <v>11</v>
      </c>
      <c r="M319" s="59" t="s">
        <v>12</v>
      </c>
      <c r="N319" s="65" t="s">
        <v>12</v>
      </c>
      <c r="O319" s="61" t="s">
        <v>19</v>
      </c>
      <c r="P319" s="59" t="s">
        <v>511</v>
      </c>
      <c r="Q319" s="59" t="s">
        <v>805</v>
      </c>
      <c r="R319" s="60" t="s">
        <v>812</v>
      </c>
      <c r="S319" cm="1">
        <f t="array" ref="S319">SUMPRODUCT(--EXACT($O319:$R319,'Network Summary by Partner'!$B$1))</f>
        <v>1</v>
      </c>
      <c r="T319" t="s">
        <v>647</v>
      </c>
    </row>
    <row r="320" spans="1:20" ht="17" customHeight="1" x14ac:dyDescent="0.45">
      <c r="A320" s="83" t="s">
        <v>467</v>
      </c>
      <c r="B320" s="59" t="s">
        <v>468</v>
      </c>
      <c r="C320" s="59" t="s">
        <v>644</v>
      </c>
      <c r="D320" s="59" t="s">
        <v>19</v>
      </c>
      <c r="E320" s="60" t="s">
        <v>21</v>
      </c>
      <c r="F320" s="64" t="s">
        <v>11</v>
      </c>
      <c r="G320" s="65" t="s">
        <v>12</v>
      </c>
      <c r="H320" s="68" t="s">
        <v>644</v>
      </c>
      <c r="I320" s="70" t="s">
        <v>644</v>
      </c>
      <c r="J320" s="72" t="s">
        <v>13</v>
      </c>
      <c r="K320" s="72" t="s">
        <v>519</v>
      </c>
      <c r="L320" s="64" t="s">
        <v>11</v>
      </c>
      <c r="M320" s="59" t="s">
        <v>12</v>
      </c>
      <c r="N320" s="65" t="s">
        <v>12</v>
      </c>
      <c r="O320" s="61" t="s">
        <v>19</v>
      </c>
      <c r="P320" s="59" t="s">
        <v>511</v>
      </c>
      <c r="Q320" s="59" t="s">
        <v>805</v>
      </c>
      <c r="R320" s="60" t="s">
        <v>644</v>
      </c>
      <c r="S320" cm="1">
        <f t="array" ref="S320">SUMPRODUCT(--EXACT($O320:$R320,'Network Summary by Partner'!$B$1))</f>
        <v>1</v>
      </c>
      <c r="T320" t="s">
        <v>647</v>
      </c>
    </row>
    <row r="321" spans="1:20" ht="17" customHeight="1" x14ac:dyDescent="0.45">
      <c r="A321" s="83" t="s">
        <v>796</v>
      </c>
      <c r="B321" s="59" t="s">
        <v>469</v>
      </c>
      <c r="C321" s="59" t="s">
        <v>644</v>
      </c>
      <c r="D321" s="59" t="s">
        <v>19</v>
      </c>
      <c r="E321" s="60" t="s">
        <v>21</v>
      </c>
      <c r="F321" s="64" t="s">
        <v>11</v>
      </c>
      <c r="G321" s="65" t="s">
        <v>11</v>
      </c>
      <c r="H321" s="68" t="s">
        <v>644</v>
      </c>
      <c r="I321" s="70" t="s">
        <v>644</v>
      </c>
      <c r="J321" s="72" t="s">
        <v>13</v>
      </c>
      <c r="K321" s="72" t="s">
        <v>519</v>
      </c>
      <c r="L321" s="64" t="s">
        <v>11</v>
      </c>
      <c r="M321" s="59" t="s">
        <v>12</v>
      </c>
      <c r="N321" s="65" t="s">
        <v>12</v>
      </c>
      <c r="O321" s="61" t="s">
        <v>19</v>
      </c>
      <c r="P321" s="59" t="s">
        <v>511</v>
      </c>
      <c r="Q321" s="59" t="s">
        <v>805</v>
      </c>
      <c r="R321" s="60" t="s">
        <v>812</v>
      </c>
      <c r="S321" cm="1">
        <f t="array" ref="S321">SUMPRODUCT(--EXACT($O321:$R321,'Network Summary by Partner'!$B$1))</f>
        <v>1</v>
      </c>
      <c r="T321" t="s">
        <v>647</v>
      </c>
    </row>
    <row r="322" spans="1:20" ht="17" customHeight="1" x14ac:dyDescent="0.45">
      <c r="A322" s="83" t="s">
        <v>470</v>
      </c>
      <c r="B322" s="59" t="s">
        <v>471</v>
      </c>
      <c r="C322" s="59" t="s">
        <v>644</v>
      </c>
      <c r="D322" s="59" t="s">
        <v>19</v>
      </c>
      <c r="E322" s="60" t="s">
        <v>21</v>
      </c>
      <c r="F322" s="64" t="s">
        <v>11</v>
      </c>
      <c r="G322" s="65" t="s">
        <v>11</v>
      </c>
      <c r="H322" s="68" t="s">
        <v>644</v>
      </c>
      <c r="I322" s="70" t="s">
        <v>644</v>
      </c>
      <c r="J322" s="72" t="s">
        <v>13</v>
      </c>
      <c r="K322" s="72" t="s">
        <v>519</v>
      </c>
      <c r="L322" s="64" t="s">
        <v>11</v>
      </c>
      <c r="M322" s="59" t="s">
        <v>12</v>
      </c>
      <c r="N322" s="65" t="s">
        <v>12</v>
      </c>
      <c r="O322" s="61" t="s">
        <v>19</v>
      </c>
      <c r="P322" s="59" t="s">
        <v>511</v>
      </c>
      <c r="Q322" s="59" t="s">
        <v>805</v>
      </c>
      <c r="R322" s="60" t="s">
        <v>812</v>
      </c>
      <c r="S322" cm="1">
        <f t="array" ref="S322">SUMPRODUCT(--EXACT($O322:$R322,'Network Summary by Partner'!$B$1))</f>
        <v>1</v>
      </c>
      <c r="T322" t="s">
        <v>647</v>
      </c>
    </row>
    <row r="323" spans="1:20" ht="17" customHeight="1" x14ac:dyDescent="0.45">
      <c r="A323" s="83" t="s">
        <v>290</v>
      </c>
      <c r="B323" s="59" t="s">
        <v>291</v>
      </c>
      <c r="C323" s="59" t="s">
        <v>644</v>
      </c>
      <c r="D323" s="59" t="s">
        <v>24</v>
      </c>
      <c r="E323" s="60" t="s">
        <v>10</v>
      </c>
      <c r="F323" s="64" t="s">
        <v>11</v>
      </c>
      <c r="G323" s="65" t="s">
        <v>11</v>
      </c>
      <c r="H323" s="68" t="s">
        <v>644</v>
      </c>
      <c r="I323" s="70" t="s">
        <v>644</v>
      </c>
      <c r="J323" s="72" t="s">
        <v>13</v>
      </c>
      <c r="K323" s="72" t="s">
        <v>517</v>
      </c>
      <c r="L323" s="64" t="s">
        <v>11</v>
      </c>
      <c r="M323" s="59" t="s">
        <v>11</v>
      </c>
      <c r="N323" s="65" t="s">
        <v>12</v>
      </c>
      <c r="O323" s="61" t="s">
        <v>804</v>
      </c>
      <c r="P323" s="59" t="s">
        <v>24</v>
      </c>
      <c r="Q323" s="59" t="s">
        <v>805</v>
      </c>
      <c r="R323" s="60" t="s">
        <v>812</v>
      </c>
      <c r="S323" cm="1">
        <f t="array" ref="S323">SUMPRODUCT(--EXACT($O323:$R323,'Network Summary by Partner'!$B$1))</f>
        <v>1</v>
      </c>
      <c r="T323" t="s">
        <v>647</v>
      </c>
    </row>
    <row r="324" spans="1:20" ht="17" customHeight="1" x14ac:dyDescent="0.45">
      <c r="A324" s="83" t="s">
        <v>93</v>
      </c>
      <c r="B324" s="59" t="s">
        <v>94</v>
      </c>
      <c r="C324" s="59" t="s">
        <v>644</v>
      </c>
      <c r="D324" s="59" t="s">
        <v>24</v>
      </c>
      <c r="E324" s="60" t="s">
        <v>95</v>
      </c>
      <c r="F324" s="64" t="s">
        <v>11</v>
      </c>
      <c r="G324" s="65" t="s">
        <v>11</v>
      </c>
      <c r="H324" s="68" t="s">
        <v>644</v>
      </c>
      <c r="I324" s="70" t="s">
        <v>644</v>
      </c>
      <c r="J324" s="72" t="s">
        <v>13</v>
      </c>
      <c r="K324" s="72" t="s">
        <v>517</v>
      </c>
      <c r="L324" s="64" t="s">
        <v>11</v>
      </c>
      <c r="M324" s="59" t="s">
        <v>12</v>
      </c>
      <c r="N324" s="65" t="s">
        <v>12</v>
      </c>
      <c r="O324" s="61" t="s">
        <v>24</v>
      </c>
      <c r="P324" s="59" t="s">
        <v>511</v>
      </c>
      <c r="Q324" s="59" t="s">
        <v>805</v>
      </c>
      <c r="R324" s="60" t="s">
        <v>812</v>
      </c>
      <c r="S324" cm="1">
        <f t="array" ref="S324">SUMPRODUCT(--EXACT($O324:$R324,'Network Summary by Partner'!$B$1))</f>
        <v>1</v>
      </c>
      <c r="T324" t="s">
        <v>647</v>
      </c>
    </row>
    <row r="325" spans="1:20" ht="17" customHeight="1" x14ac:dyDescent="0.45">
      <c r="A325" s="86" t="s">
        <v>797</v>
      </c>
      <c r="B325" s="59" t="s">
        <v>127</v>
      </c>
      <c r="C325" s="59" t="s">
        <v>644</v>
      </c>
      <c r="D325" s="59" t="s">
        <v>24</v>
      </c>
      <c r="E325" s="60" t="s">
        <v>10</v>
      </c>
      <c r="F325" s="64" t="s">
        <v>11</v>
      </c>
      <c r="G325" s="65" t="s">
        <v>11</v>
      </c>
      <c r="H325" s="68" t="s">
        <v>644</v>
      </c>
      <c r="I325" s="70" t="s">
        <v>644</v>
      </c>
      <c r="J325" s="72" t="s">
        <v>13</v>
      </c>
      <c r="K325" s="72" t="s">
        <v>517</v>
      </c>
      <c r="L325" s="64" t="s">
        <v>11</v>
      </c>
      <c r="M325" s="59" t="s">
        <v>12</v>
      </c>
      <c r="N325" s="65" t="s">
        <v>12</v>
      </c>
      <c r="O325" s="61" t="s">
        <v>24</v>
      </c>
      <c r="P325" s="59" t="s">
        <v>804</v>
      </c>
      <c r="Q325" s="59" t="s">
        <v>805</v>
      </c>
      <c r="R325" s="60" t="s">
        <v>812</v>
      </c>
      <c r="S325" cm="1">
        <f t="array" ref="S325">SUMPRODUCT(--EXACT($O325:$R325,'Network Summary by Partner'!$B$1))</f>
        <v>1</v>
      </c>
      <c r="T325" t="s">
        <v>647</v>
      </c>
    </row>
    <row r="326" spans="1:20" ht="17" customHeight="1" x14ac:dyDescent="0.45">
      <c r="A326" s="87" t="s">
        <v>617</v>
      </c>
      <c r="B326" s="59" t="s">
        <v>292</v>
      </c>
      <c r="C326" s="59" t="s">
        <v>644</v>
      </c>
      <c r="D326" s="59" t="s">
        <v>24</v>
      </c>
      <c r="E326" s="60" t="s">
        <v>43</v>
      </c>
      <c r="F326" s="64" t="s">
        <v>11</v>
      </c>
      <c r="G326" s="65" t="s">
        <v>11</v>
      </c>
      <c r="H326" s="68" t="s">
        <v>644</v>
      </c>
      <c r="I326" s="70" t="s">
        <v>644</v>
      </c>
      <c r="J326" s="72" t="s">
        <v>13</v>
      </c>
      <c r="K326" s="72" t="s">
        <v>517</v>
      </c>
      <c r="L326" s="64" t="s">
        <v>11</v>
      </c>
      <c r="M326" s="59" t="s">
        <v>11</v>
      </c>
      <c r="N326" s="65" t="s">
        <v>11</v>
      </c>
      <c r="O326" s="61" t="s">
        <v>24</v>
      </c>
      <c r="P326" s="59" t="s">
        <v>808</v>
      </c>
      <c r="Q326" s="59" t="s">
        <v>805</v>
      </c>
      <c r="R326" s="60" t="s">
        <v>812</v>
      </c>
      <c r="S326" cm="1">
        <f t="array" ref="S326">SUMPRODUCT(--EXACT($O326:$R326,'Network Summary by Partner'!$B$1))</f>
        <v>1</v>
      </c>
      <c r="T326" t="s">
        <v>647</v>
      </c>
    </row>
    <row r="327" spans="1:20" ht="17" customHeight="1" x14ac:dyDescent="0.45">
      <c r="A327" s="87" t="s">
        <v>157</v>
      </c>
      <c r="B327" s="62" t="s">
        <v>158</v>
      </c>
      <c r="C327" s="62" t="s">
        <v>618</v>
      </c>
      <c r="D327" s="62" t="s">
        <v>24</v>
      </c>
      <c r="E327" s="63" t="s">
        <v>10</v>
      </c>
      <c r="F327" s="66" t="s">
        <v>11</v>
      </c>
      <c r="G327" s="67" t="s">
        <v>11</v>
      </c>
      <c r="H327" s="69" t="s">
        <v>644</v>
      </c>
      <c r="I327" s="71" t="s">
        <v>644</v>
      </c>
      <c r="J327" s="73" t="s">
        <v>13</v>
      </c>
      <c r="K327" s="73" t="s">
        <v>517</v>
      </c>
      <c r="L327" s="66" t="s">
        <v>11</v>
      </c>
      <c r="M327" s="62" t="s">
        <v>12</v>
      </c>
      <c r="N327" s="67" t="s">
        <v>12</v>
      </c>
      <c r="O327" s="88" t="s">
        <v>804</v>
      </c>
      <c r="P327" s="62" t="s">
        <v>24</v>
      </c>
      <c r="Q327" s="62" t="s">
        <v>805</v>
      </c>
      <c r="R327" s="63" t="s">
        <v>812</v>
      </c>
      <c r="S327" cm="1">
        <f t="array" ref="S327">SUMPRODUCT(--EXACT($O327:$R327,'Network Summary by Partner'!$B$1))</f>
        <v>1</v>
      </c>
      <c r="T327" t="s">
        <v>647</v>
      </c>
    </row>
    <row r="328" spans="1:20" ht="17" customHeight="1" x14ac:dyDescent="0.45">
      <c r="A328" s="89" t="s">
        <v>798</v>
      </c>
      <c r="B328" s="61" t="s">
        <v>234</v>
      </c>
      <c r="C328" s="59" t="s">
        <v>799</v>
      </c>
      <c r="D328" s="59" t="s">
        <v>24</v>
      </c>
      <c r="E328" s="59" t="s">
        <v>235</v>
      </c>
      <c r="F328" s="64" t="s">
        <v>11</v>
      </c>
      <c r="G328" s="65" t="s">
        <v>11</v>
      </c>
      <c r="H328" s="68" t="s">
        <v>644</v>
      </c>
      <c r="I328" s="74" t="s">
        <v>644</v>
      </c>
      <c r="J328" s="72" t="s">
        <v>13</v>
      </c>
      <c r="K328" s="72" t="s">
        <v>517</v>
      </c>
      <c r="L328" s="64" t="s">
        <v>11</v>
      </c>
      <c r="M328" s="59" t="s">
        <v>12</v>
      </c>
      <c r="N328" s="65" t="s">
        <v>12</v>
      </c>
      <c r="O328" s="59" t="s">
        <v>24</v>
      </c>
      <c r="P328" s="59" t="s">
        <v>807</v>
      </c>
      <c r="Q328" s="59" t="s">
        <v>805</v>
      </c>
      <c r="R328" s="60" t="s">
        <v>812</v>
      </c>
      <c r="S328" cm="1">
        <f t="array" ref="S328">SUMPRODUCT(--EXACT($O328:$R328,'Network Summary by Partner'!$B$1))</f>
        <v>1</v>
      </c>
      <c r="T328" t="s">
        <v>647</v>
      </c>
    </row>
    <row r="329" spans="1:20" ht="17" customHeight="1" x14ac:dyDescent="0.45">
      <c r="A329" s="87" t="s">
        <v>472</v>
      </c>
      <c r="B329" s="61" t="s">
        <v>473</v>
      </c>
      <c r="C329" s="59" t="s">
        <v>800</v>
      </c>
      <c r="D329" s="59" t="s">
        <v>24</v>
      </c>
      <c r="E329" s="59" t="s">
        <v>21</v>
      </c>
      <c r="F329" s="64" t="s">
        <v>11</v>
      </c>
      <c r="G329" s="65" t="s">
        <v>11</v>
      </c>
      <c r="H329" s="68" t="s">
        <v>644</v>
      </c>
      <c r="I329" s="74" t="s">
        <v>644</v>
      </c>
      <c r="J329" s="72" t="s">
        <v>13</v>
      </c>
      <c r="K329" s="72" t="s">
        <v>519</v>
      </c>
      <c r="L329" s="64" t="s">
        <v>11</v>
      </c>
      <c r="M329" s="59" t="s">
        <v>11</v>
      </c>
      <c r="N329" s="65" t="s">
        <v>12</v>
      </c>
      <c r="O329" s="59" t="s">
        <v>511</v>
      </c>
      <c r="P329" s="59" t="s">
        <v>24</v>
      </c>
      <c r="Q329" s="59" t="s">
        <v>805</v>
      </c>
      <c r="R329" s="60" t="s">
        <v>812</v>
      </c>
      <c r="S329" cm="1">
        <f t="array" ref="S329">SUMPRODUCT(--EXACT($O329:$R329,'Network Summary by Partner'!$B$1))</f>
        <v>1</v>
      </c>
      <c r="T329" t="s">
        <v>647</v>
      </c>
    </row>
    <row r="330" spans="1:20" ht="17" customHeight="1" x14ac:dyDescent="0.45">
      <c r="A330" s="90" t="s">
        <v>801</v>
      </c>
      <c r="B330" s="61" t="s">
        <v>643</v>
      </c>
      <c r="C330" s="59" t="s">
        <v>644</v>
      </c>
      <c r="D330" s="59" t="s">
        <v>802</v>
      </c>
      <c r="E330" s="59" t="s">
        <v>21</v>
      </c>
      <c r="F330" s="64" t="s">
        <v>12</v>
      </c>
      <c r="G330" s="65" t="s">
        <v>11</v>
      </c>
      <c r="H330" s="68" t="s">
        <v>644</v>
      </c>
      <c r="I330" s="74" t="s">
        <v>644</v>
      </c>
      <c r="J330" s="72" t="s">
        <v>13</v>
      </c>
      <c r="K330" s="72" t="s">
        <v>517</v>
      </c>
      <c r="L330" s="64" t="s">
        <v>11</v>
      </c>
      <c r="M330" s="59" t="s">
        <v>11</v>
      </c>
      <c r="N330" s="65" t="s">
        <v>11</v>
      </c>
      <c r="O330" s="59" t="s">
        <v>644</v>
      </c>
      <c r="P330" s="59" t="s">
        <v>644</v>
      </c>
      <c r="Q330" s="59" t="s">
        <v>644</v>
      </c>
      <c r="R330" s="60" t="s">
        <v>812</v>
      </c>
      <c r="S330" cm="1">
        <f t="array" ref="S330">SUMPRODUCT(--EXACT($O330:$R330,'Network Summary by Partner'!$B$1))</f>
        <v>0</v>
      </c>
      <c r="T330" t="s">
        <v>647</v>
      </c>
    </row>
    <row r="331" spans="1:20" ht="17" customHeight="1" thickBot="1" x14ac:dyDescent="0.5">
      <c r="A331" s="91" t="s">
        <v>803</v>
      </c>
      <c r="B331" s="92" t="s">
        <v>640</v>
      </c>
      <c r="C331" s="76" t="s">
        <v>644</v>
      </c>
      <c r="D331" s="76" t="s">
        <v>802</v>
      </c>
      <c r="E331" s="76" t="s">
        <v>21</v>
      </c>
      <c r="F331" s="77" t="s">
        <v>11</v>
      </c>
      <c r="G331" s="78" t="s">
        <v>11</v>
      </c>
      <c r="H331" s="79" t="s">
        <v>644</v>
      </c>
      <c r="I331" s="80" t="s">
        <v>644</v>
      </c>
      <c r="J331" s="81" t="s">
        <v>13</v>
      </c>
      <c r="K331" s="81" t="s">
        <v>517</v>
      </c>
      <c r="L331" s="77" t="s">
        <v>11</v>
      </c>
      <c r="M331" s="76" t="s">
        <v>11</v>
      </c>
      <c r="N331" s="78" t="s">
        <v>12</v>
      </c>
      <c r="O331" s="76" t="s">
        <v>511</v>
      </c>
      <c r="P331" s="76" t="s">
        <v>805</v>
      </c>
      <c r="Q331" s="76" t="s">
        <v>644</v>
      </c>
      <c r="R331" s="93" t="s">
        <v>812</v>
      </c>
      <c r="S331" cm="1">
        <f t="array" ref="S331">SUMPRODUCT(--EXACT($O331:$R331,'Network Summary by Partner'!$B$1))</f>
        <v>1</v>
      </c>
      <c r="T331" t="s">
        <v>647</v>
      </c>
    </row>
  </sheetData>
  <autoFilter ref="A1:S331" xr:uid="{F4E5362A-0478-46BE-81D5-18B73A8F9EFD}">
    <sortState xmlns:xlrd2="http://schemas.microsoft.com/office/spreadsheetml/2017/richdata2" ref="A2:S331">
      <sortCondition ref="B1:B331"/>
    </sortState>
  </autoFilter>
  <conditionalFormatting sqref="J1 J332:J1048576">
    <cfRule type="containsText" dxfId="6" priority="3" operator="containsText" text="Not Live">
      <formula>NOT(ISERROR(SEARCH("Not Live",J1)))</formula>
    </cfRule>
    <cfRule type="containsText" dxfId="5" priority="4" operator="containsText" text="Suspended">
      <formula>NOT(ISERROR(SEARCH("Suspended",J1)))</formula>
    </cfRule>
  </conditionalFormatting>
  <conditionalFormatting sqref="J2:J331">
    <cfRule type="containsText" dxfId="1" priority="1" operator="containsText" text="Not Live">
      <formula>NOT(ISERROR(SEARCH("Not Live",J2)))</formula>
    </cfRule>
    <cfRule type="containsText" dxfId="0" priority="2" operator="containsText" text="Suspended">
      <formula>NOT(ISERROR(SEARCH("Suspended",J2)))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A841-59A5-4EE2-8BFF-5052E5DC088B}">
  <sheetPr codeName="Sheet2"/>
  <dimension ref="A1:R310"/>
  <sheetViews>
    <sheetView zoomScale="90" zoomScaleNormal="90" workbookViewId="0">
      <pane xSplit="5" ySplit="18" topLeftCell="F226" activePane="bottomRight" state="frozenSplit"/>
      <selection pane="topRight" activeCell="C1" sqref="C1"/>
      <selection pane="bottomLeft" activeCell="A14" sqref="A14"/>
      <selection pane="bottomRight" activeCell="D1" sqref="D1"/>
    </sheetView>
  </sheetViews>
  <sheetFormatPr defaultRowHeight="14.25" x14ac:dyDescent="0.45"/>
  <cols>
    <col min="1" max="1" width="75.46484375" customWidth="1"/>
    <col min="2" max="2" width="24.6640625" bestFit="1" customWidth="1"/>
    <col min="3" max="3" width="16.33203125" customWidth="1"/>
    <col min="4" max="4" width="24.6640625" bestFit="1" customWidth="1"/>
    <col min="5" max="5" width="21" bestFit="1" customWidth="1"/>
    <col min="6" max="6" width="17.33203125" customWidth="1"/>
    <col min="7" max="7" width="16.796875" bestFit="1" customWidth="1"/>
    <col min="8" max="9" width="11.46484375" hidden="1" customWidth="1"/>
    <col min="10" max="10" width="15.33203125" customWidth="1"/>
    <col min="11" max="14" width="13.53125" customWidth="1"/>
    <col min="15" max="15" width="28.53125" bestFit="1" customWidth="1"/>
    <col min="16" max="16" width="29.1328125" customWidth="1"/>
    <col min="17" max="18" width="28.53125" bestFit="1" customWidth="1"/>
  </cols>
  <sheetData>
    <row r="1" spans="1:7" ht="16.149999999999999" thickBot="1" x14ac:dyDescent="0.55000000000000004">
      <c r="A1" s="14" t="s">
        <v>435</v>
      </c>
      <c r="B1" s="12" t="s">
        <v>805</v>
      </c>
      <c r="D1" s="18"/>
      <c r="F1" s="12" t="s">
        <v>520</v>
      </c>
      <c r="G1" s="12" t="s">
        <v>521</v>
      </c>
    </row>
    <row r="2" spans="1:7" ht="16.149999999999999" thickBot="1" x14ac:dyDescent="0.55000000000000004">
      <c r="A2" s="14" t="s">
        <v>436</v>
      </c>
      <c r="B2" s="15">
        <f>COUNTIF(J:J,"Live")</f>
        <v>282</v>
      </c>
      <c r="D2" s="18"/>
      <c r="F2" s="12">
        <f>COUNTIFS(F19:F354,"Yes",J19:J354,"Live")</f>
        <v>282</v>
      </c>
      <c r="G2" s="12">
        <f>COUNTIFS(G19:G354,"Yes",J19:J354,"Live")</f>
        <v>209</v>
      </c>
    </row>
    <row r="3" spans="1:7" ht="16.149999999999999" hidden="1" thickBot="1" x14ac:dyDescent="0.5">
      <c r="A3" s="56" t="s">
        <v>648</v>
      </c>
      <c r="B3" s="57"/>
      <c r="D3" s="18"/>
      <c r="F3" s="57"/>
      <c r="G3" s="57"/>
    </row>
    <row r="4" spans="1:7" ht="16.149999999999999" hidden="1" thickBot="1" x14ac:dyDescent="0.5">
      <c r="A4" s="56" t="s">
        <v>659</v>
      </c>
      <c r="B4" s="57"/>
      <c r="D4" s="18"/>
      <c r="F4" s="57"/>
      <c r="G4" s="57"/>
    </row>
    <row r="5" spans="1:7" ht="16.149999999999999" hidden="1" thickBot="1" x14ac:dyDescent="0.5">
      <c r="A5" s="56" t="s">
        <v>24</v>
      </c>
      <c r="B5" s="57"/>
      <c r="D5" s="18"/>
      <c r="F5" s="57"/>
      <c r="G5" s="57"/>
    </row>
    <row r="6" spans="1:7" ht="16.149999999999999" hidden="1" thickBot="1" x14ac:dyDescent="0.5">
      <c r="A6" s="56" t="s">
        <v>18</v>
      </c>
      <c r="B6" s="57"/>
      <c r="D6" s="18"/>
      <c r="F6" s="57"/>
      <c r="G6" s="57"/>
    </row>
    <row r="7" spans="1:7" ht="16.149999999999999" hidden="1" thickBot="1" x14ac:dyDescent="0.5">
      <c r="A7" s="56" t="s">
        <v>22</v>
      </c>
      <c r="B7" s="57"/>
      <c r="D7" s="18"/>
      <c r="F7" s="57"/>
      <c r="G7" s="57"/>
    </row>
    <row r="8" spans="1:7" ht="16.149999999999999" hidden="1" thickBot="1" x14ac:dyDescent="0.5">
      <c r="A8" s="56" t="s">
        <v>23</v>
      </c>
      <c r="B8" s="57"/>
      <c r="D8" s="18"/>
      <c r="F8" s="57"/>
      <c r="G8" s="57"/>
    </row>
    <row r="9" spans="1:7" ht="16.149999999999999" hidden="1" thickBot="1" x14ac:dyDescent="0.5">
      <c r="A9" s="56" t="s">
        <v>17</v>
      </c>
      <c r="B9" s="57"/>
      <c r="D9" s="18"/>
      <c r="F9" s="57"/>
      <c r="G9" s="57"/>
    </row>
    <row r="10" spans="1:7" ht="16.149999999999999" hidden="1" thickBot="1" x14ac:dyDescent="0.5">
      <c r="A10" s="56" t="s">
        <v>19</v>
      </c>
      <c r="B10" s="57"/>
      <c r="D10" s="18"/>
      <c r="F10" s="57"/>
      <c r="G10" s="57"/>
    </row>
    <row r="11" spans="1:7" ht="16.149999999999999" hidden="1" thickBot="1" x14ac:dyDescent="0.5">
      <c r="A11" s="56" t="s">
        <v>511</v>
      </c>
      <c r="B11" s="57"/>
      <c r="D11" s="18"/>
      <c r="F11" s="57"/>
      <c r="G11" s="57"/>
    </row>
    <row r="12" spans="1:7" ht="16.149999999999999" hidden="1" thickBot="1" x14ac:dyDescent="0.5">
      <c r="A12" s="56" t="s">
        <v>804</v>
      </c>
      <c r="B12" s="57"/>
      <c r="D12" s="18"/>
      <c r="F12" s="57"/>
      <c r="G12" s="57"/>
    </row>
    <row r="13" spans="1:7" ht="16.149999999999999" hidden="1" thickBot="1" x14ac:dyDescent="0.5">
      <c r="A13" s="56" t="s">
        <v>808</v>
      </c>
      <c r="B13" s="57"/>
      <c r="D13" s="18"/>
      <c r="F13" s="57"/>
      <c r="G13" s="57"/>
    </row>
    <row r="14" spans="1:7" ht="16.149999999999999" hidden="1" thickBot="1" x14ac:dyDescent="0.5">
      <c r="A14" s="56" t="s">
        <v>806</v>
      </c>
      <c r="B14" s="57"/>
      <c r="D14" s="18"/>
      <c r="F14" s="57"/>
      <c r="G14" s="57"/>
    </row>
    <row r="15" spans="1:7" ht="16.149999999999999" hidden="1" thickBot="1" x14ac:dyDescent="0.5">
      <c r="A15" s="56" t="s">
        <v>807</v>
      </c>
      <c r="B15" s="18"/>
      <c r="C15" s="18"/>
      <c r="D15" s="18"/>
    </row>
    <row r="16" spans="1:7" ht="16.149999999999999" hidden="1" thickBot="1" x14ac:dyDescent="0.5">
      <c r="A16" s="56" t="s">
        <v>805</v>
      </c>
      <c r="B16" s="18"/>
      <c r="C16" s="18"/>
      <c r="D16" s="18"/>
    </row>
    <row r="17" spans="1:18" ht="16.149999999999999" hidden="1" thickBot="1" x14ac:dyDescent="0.5">
      <c r="A17" s="56" t="s">
        <v>812</v>
      </c>
      <c r="B17" s="18"/>
      <c r="C17" s="18"/>
      <c r="D17" s="18"/>
    </row>
    <row r="18" spans="1:18" ht="31.9" thickBot="1" x14ac:dyDescent="0.5">
      <c r="A18" s="42" t="s">
        <v>1</v>
      </c>
      <c r="B18" s="43" t="s">
        <v>2</v>
      </c>
      <c r="C18" s="44" t="s">
        <v>635</v>
      </c>
      <c r="D18" s="43" t="s">
        <v>235</v>
      </c>
      <c r="E18" s="43" t="s">
        <v>3</v>
      </c>
      <c r="F18" s="43" t="s">
        <v>4</v>
      </c>
      <c r="G18" s="43" t="s">
        <v>5</v>
      </c>
      <c r="H18" s="43"/>
      <c r="I18" s="43"/>
      <c r="J18" s="43" t="s">
        <v>8</v>
      </c>
      <c r="K18" s="43" t="s">
        <v>518</v>
      </c>
      <c r="L18" s="17" t="s">
        <v>525</v>
      </c>
      <c r="M18" s="17" t="s">
        <v>526</v>
      </c>
      <c r="N18" s="17" t="s">
        <v>527</v>
      </c>
      <c r="O18" s="52" t="s">
        <v>809</v>
      </c>
      <c r="P18" s="52" t="s">
        <v>810</v>
      </c>
      <c r="Q18" s="52" t="s">
        <v>811</v>
      </c>
      <c r="R18" s="53" t="s">
        <v>813</v>
      </c>
    </row>
    <row r="19" spans="1:18" x14ac:dyDescent="0.45">
      <c r="A19" s="11" t="str" cm="1">
        <f t="array" ref="A19:R310">_xlfn._xlws.FILTER('TPRS Partner Directory'!A2:R331,'TPRS Partner Directory'!S2:S331)</f>
        <v>Australian Competition and Consumer Commission: ACCC Library</v>
      </c>
      <c r="B19" s="24" t="str">
        <v>AACOM</v>
      </c>
      <c r="C19" s="39" t="str">
        <v/>
      </c>
      <c r="D19" s="19" t="str">
        <v>Australian Capital Territory</v>
      </c>
      <c r="E19" s="29" t="str">
        <v>Special</v>
      </c>
      <c r="F19" s="40" t="str">
        <v>Yes</v>
      </c>
      <c r="G19" s="41" t="str">
        <v>Yes</v>
      </c>
      <c r="H19" s="1" t="str">
        <v/>
      </c>
      <c r="I19" s="1" t="str">
        <v/>
      </c>
      <c r="J19" s="1" t="str">
        <v>Live</v>
      </c>
      <c r="K19" s="1" t="str">
        <v>Direct Access</v>
      </c>
      <c r="L19" s="1" t="str">
        <v>Yes</v>
      </c>
      <c r="M19" s="1" t="str">
        <v>No</v>
      </c>
      <c r="N19" s="1" t="str">
        <v>No</v>
      </c>
      <c r="O19" s="1" t="str">
        <v>Australian Capital Territory</v>
      </c>
      <c r="P19" s="2" t="str">
        <v>National Government &amp; Arts</v>
      </c>
      <c r="Q19" s="2" t="str">
        <v>Reciprocal National</v>
      </c>
      <c r="R19" s="2" t="str">
        <v>Pay for Peer National</v>
      </c>
    </row>
    <row r="20" spans="1:18" x14ac:dyDescent="0.45">
      <c r="A20" s="22" t="str">
        <v>Australian Sports Commission: National Sport Information Centre</v>
      </c>
      <c r="B20" s="25" t="str">
        <v>AAIS</v>
      </c>
      <c r="C20" s="27" t="str">
        <v/>
      </c>
      <c r="D20" s="20" t="str">
        <v>Australian Capital Territory</v>
      </c>
      <c r="E20" s="30" t="str">
        <v>Special</v>
      </c>
      <c r="F20" s="33" t="str">
        <v>Yes</v>
      </c>
      <c r="G20" s="34" t="str">
        <v>Yes</v>
      </c>
      <c r="H20" s="4" t="str">
        <v/>
      </c>
      <c r="I20" s="4" t="str">
        <v/>
      </c>
      <c r="J20" s="4" t="str">
        <v>Live</v>
      </c>
      <c r="K20" s="4" t="str">
        <v>Direct Access</v>
      </c>
      <c r="L20" s="4" t="str">
        <v>Yes</v>
      </c>
      <c r="M20" s="4" t="str">
        <v>Yes</v>
      </c>
      <c r="N20" s="4" t="str">
        <v>Yes</v>
      </c>
      <c r="O20" s="4" t="str">
        <v>Australian Capital Territory</v>
      </c>
      <c r="P20" s="5" t="str">
        <v>National Government &amp; Arts</v>
      </c>
      <c r="Q20" s="5" t="str">
        <v>Reciprocal National</v>
      </c>
      <c r="R20" s="5" t="str">
        <v>Pay for Peer National</v>
      </c>
    </row>
    <row r="21" spans="1:18" x14ac:dyDescent="0.45">
      <c r="A21" s="3" t="str">
        <v>Department of Climate Change - Energy - the Environment and Water: Australian National Botanic Gardens Library</v>
      </c>
      <c r="B21" s="25" t="str">
        <v>ABOT</v>
      </c>
      <c r="C21" s="27" t="str">
        <v/>
      </c>
      <c r="D21" s="20" t="str">
        <v>Australian Capital Territory</v>
      </c>
      <c r="E21" s="30" t="str">
        <v>Special</v>
      </c>
      <c r="F21" s="33" t="str">
        <v>Yes</v>
      </c>
      <c r="G21" s="34" t="str">
        <v>Yes</v>
      </c>
      <c r="H21" s="4" t="str">
        <v/>
      </c>
      <c r="I21" s="4" t="str">
        <v/>
      </c>
      <c r="J21" s="4" t="str">
        <v>Live</v>
      </c>
      <c r="K21" s="4" t="str">
        <v>Direct Access</v>
      </c>
      <c r="L21" s="4" t="str">
        <v>Yes</v>
      </c>
      <c r="M21" s="4" t="str">
        <v>Yes</v>
      </c>
      <c r="N21" s="4" t="str">
        <v>Yes</v>
      </c>
      <c r="O21" s="4" t="str">
        <v>Australian Capital Territory</v>
      </c>
      <c r="P21" s="5" t="str">
        <v>National Government &amp; Arts</v>
      </c>
      <c r="Q21" s="5" t="str">
        <v>Reciprocal National</v>
      </c>
      <c r="R21" s="5" t="str">
        <v>Pay for Peer National</v>
      </c>
    </row>
    <row r="22" spans="1:18" x14ac:dyDescent="0.45">
      <c r="A22" s="3" t="str">
        <v>Canberra Institute of Technology: Library and Learning Services</v>
      </c>
      <c r="B22" s="25" t="str">
        <v>ACIT</v>
      </c>
      <c r="C22" s="27" t="str">
        <v/>
      </c>
      <c r="D22" s="20" t="str">
        <v>Australian Capital Territory</v>
      </c>
      <c r="E22" s="30" t="str">
        <v>Tafe</v>
      </c>
      <c r="F22" s="33" t="str">
        <v>Yes</v>
      </c>
      <c r="G22" s="34" t="str">
        <v>Yes</v>
      </c>
      <c r="H22" s="4" t="str">
        <v/>
      </c>
      <c r="I22" s="4" t="str">
        <v/>
      </c>
      <c r="J22" s="4" t="str">
        <v>Live</v>
      </c>
      <c r="K22" s="4" t="str">
        <v>Direct Access</v>
      </c>
      <c r="L22" s="4" t="str">
        <v>Yes</v>
      </c>
      <c r="M22" s="4" t="str">
        <v>Yes</v>
      </c>
      <c r="N22" s="4" t="str">
        <v>No</v>
      </c>
      <c r="O22" s="4" t="str">
        <v>Australian Capital Territory</v>
      </c>
      <c r="P22" s="5" t="str">
        <v>National Academic &amp; Research</v>
      </c>
      <c r="Q22" s="5" t="str">
        <v>Reciprocal National</v>
      </c>
      <c r="R22" s="5" t="str">
        <v>Pay for Peer National</v>
      </c>
    </row>
    <row r="23" spans="1:18" x14ac:dyDescent="0.45">
      <c r="A23" s="3" t="str">
        <v>ACT Legislative Assembly Library</v>
      </c>
      <c r="B23" s="25" t="str">
        <v>ACT</v>
      </c>
      <c r="C23" s="27" t="str">
        <v/>
      </c>
      <c r="D23" s="20" t="str">
        <v>Australian Capital Territory</v>
      </c>
      <c r="E23" s="30" t="str">
        <v>Parliamentary</v>
      </c>
      <c r="F23" s="33" t="str">
        <v>Yes</v>
      </c>
      <c r="G23" s="34" t="str">
        <v>Yes</v>
      </c>
      <c r="H23" s="4" t="str">
        <v/>
      </c>
      <c r="I23" s="4" t="str">
        <v/>
      </c>
      <c r="J23" s="4" t="str">
        <v>Live</v>
      </c>
      <c r="K23" s="4" t="str">
        <v>Direct Access</v>
      </c>
      <c r="L23" s="4" t="str">
        <v>Yes</v>
      </c>
      <c r="M23" s="4" t="str">
        <v>No</v>
      </c>
      <c r="N23" s="4" t="str">
        <v>No</v>
      </c>
      <c r="O23" s="4" t="str">
        <v>Australian Capital Territory</v>
      </c>
      <c r="P23" s="5" t="str">
        <v>National Government &amp; Arts</v>
      </c>
      <c r="Q23" s="5" t="str">
        <v>Reciprocal National</v>
      </c>
      <c r="R23" s="5" t="str">
        <v>Pay for Peer National</v>
      </c>
    </row>
    <row r="24" spans="1:18" x14ac:dyDescent="0.45">
      <c r="A24" s="3" t="str">
        <v>Justice And Community Safety Directorate: JACS Library</v>
      </c>
      <c r="B24" s="25" t="str">
        <v>ACT:LAW</v>
      </c>
      <c r="C24" s="27" t="str">
        <v/>
      </c>
      <c r="D24" s="20" t="str">
        <v>Australian Capital Territory</v>
      </c>
      <c r="E24" s="30" t="str">
        <v>Law</v>
      </c>
      <c r="F24" s="33" t="str">
        <v>Yes</v>
      </c>
      <c r="G24" s="34" t="str">
        <v>Yes</v>
      </c>
      <c r="H24" s="4" t="str">
        <v/>
      </c>
      <c r="I24" s="4" t="str">
        <v/>
      </c>
      <c r="J24" s="4" t="str">
        <v>Live</v>
      </c>
      <c r="K24" s="4" t="str">
        <v>Direct Access</v>
      </c>
      <c r="L24" s="4" t="str">
        <v>Yes</v>
      </c>
      <c r="M24" s="4" t="str">
        <v>Yes</v>
      </c>
      <c r="N24" s="4" t="str">
        <v>Yes</v>
      </c>
      <c r="O24" s="4" t="str">
        <v>Australian Capital Territory</v>
      </c>
      <c r="P24" s="5" t="str">
        <v>National Law</v>
      </c>
      <c r="Q24" s="5" t="str">
        <v>Reciprocal National</v>
      </c>
      <c r="R24" s="5" t="str">
        <v>Pay for Peer National</v>
      </c>
    </row>
    <row r="25" spans="1:18" x14ac:dyDescent="0.45">
      <c r="A25" s="3" t="str">
        <v>Department of Finance</v>
      </c>
      <c r="B25" s="25" t="str">
        <v>ADAC</v>
      </c>
      <c r="C25" s="27" t="str">
        <v/>
      </c>
      <c r="D25" s="20" t="str">
        <v>Australian Capital Territory</v>
      </c>
      <c r="E25" s="30" t="str">
        <v>Special</v>
      </c>
      <c r="F25" s="33" t="str">
        <v>Yes</v>
      </c>
      <c r="G25" s="34" t="str">
        <v>Yes</v>
      </c>
      <c r="H25" s="4" t="str">
        <v/>
      </c>
      <c r="I25" s="4" t="str">
        <v/>
      </c>
      <c r="J25" s="4" t="str">
        <v>Live</v>
      </c>
      <c r="K25" s="4" t="str">
        <v>Direct Access</v>
      </c>
      <c r="L25" s="4" t="str">
        <v>Yes</v>
      </c>
      <c r="M25" s="4" t="str">
        <v>No</v>
      </c>
      <c r="N25" s="4" t="str">
        <v>No</v>
      </c>
      <c r="O25" s="4" t="str">
        <v>Australian Capital Territory</v>
      </c>
      <c r="P25" s="5" t="str">
        <v>National Government &amp; Arts</v>
      </c>
      <c r="Q25" s="5" t="str">
        <v>Reciprocal National</v>
      </c>
      <c r="R25" s="5" t="str">
        <v>Pay for Peer National</v>
      </c>
    </row>
    <row r="26" spans="1:18" x14ac:dyDescent="0.45">
      <c r="A26" s="3" t="str">
        <v>Academy Library, UNSW Canberra</v>
      </c>
      <c r="B26" s="25" t="str">
        <v>ADFA</v>
      </c>
      <c r="C26" s="27" t="str">
        <v/>
      </c>
      <c r="D26" s="20" t="str">
        <v>Australian Capital Territory</v>
      </c>
      <c r="E26" s="30" t="str">
        <v>University</v>
      </c>
      <c r="F26" s="33" t="str">
        <v>Yes</v>
      </c>
      <c r="G26" s="34" t="str">
        <v>Yes</v>
      </c>
      <c r="H26" s="4" t="str">
        <v/>
      </c>
      <c r="I26" s="4" t="str">
        <v/>
      </c>
      <c r="J26" s="4" t="str">
        <v>Live</v>
      </c>
      <c r="K26" s="4" t="str">
        <v>ISO</v>
      </c>
      <c r="L26" s="4" t="str">
        <v>Yes</v>
      </c>
      <c r="M26" s="4" t="str">
        <v>Yes</v>
      </c>
      <c r="N26" s="4" t="str">
        <v>No</v>
      </c>
      <c r="O26" s="4" t="str">
        <v>Australian Capital Territory</v>
      </c>
      <c r="P26" s="5" t="str">
        <v>National Academic &amp; Research</v>
      </c>
      <c r="Q26" s="5" t="str">
        <v>Reciprocal National</v>
      </c>
      <c r="R26" s="5" t="str">
        <v>Pay for Peer National</v>
      </c>
    </row>
    <row r="27" spans="1:18" x14ac:dyDescent="0.45">
      <c r="A27" s="3" t="str">
        <v>Department of Foreign Affairs and Trade: H.V. Evatt Library</v>
      </c>
      <c r="B27" s="25" t="str">
        <v>AEAD</v>
      </c>
      <c r="C27" s="27" t="str">
        <v/>
      </c>
      <c r="D27" s="20" t="str">
        <v>Australian Capital Territory</v>
      </c>
      <c r="E27" s="30" t="str">
        <v>Special</v>
      </c>
      <c r="F27" s="33" t="str">
        <v>Yes</v>
      </c>
      <c r="G27" s="34" t="str">
        <v>Yes</v>
      </c>
      <c r="H27" s="4" t="str">
        <v/>
      </c>
      <c r="I27" s="4" t="str">
        <v/>
      </c>
      <c r="J27" s="4" t="str">
        <v>Live</v>
      </c>
      <c r="K27" s="4" t="str">
        <v>Direct Access</v>
      </c>
      <c r="L27" s="4" t="str">
        <v>Yes</v>
      </c>
      <c r="M27" s="4" t="str">
        <v>Yes</v>
      </c>
      <c r="N27" s="4" t="str">
        <v>Yes</v>
      </c>
      <c r="O27" s="4" t="str">
        <v>Australian Capital Territory</v>
      </c>
      <c r="P27" s="5" t="str">
        <v>National Government &amp; Arts</v>
      </c>
      <c r="Q27" s="5" t="str">
        <v>Reciprocal National</v>
      </c>
      <c r="R27" s="5" t="str">
        <v>Pay for Peer National</v>
      </c>
    </row>
    <row r="28" spans="1:18" x14ac:dyDescent="0.45">
      <c r="A28" s="3" t="str">
        <v>Australian Federal Police: Library</v>
      </c>
      <c r="B28" s="25" t="str">
        <v>AFP</v>
      </c>
      <c r="C28" s="27" t="str">
        <v/>
      </c>
      <c r="D28" s="20" t="str">
        <v>Australian Capital Territory</v>
      </c>
      <c r="E28" s="30" t="str">
        <v>Special</v>
      </c>
      <c r="F28" s="33" t="str">
        <v>Yes</v>
      </c>
      <c r="G28" s="34" t="str">
        <v>Yes</v>
      </c>
      <c r="H28" s="4" t="str">
        <v/>
      </c>
      <c r="I28" s="4" t="str">
        <v/>
      </c>
      <c r="J28" s="4" t="str">
        <v>Live</v>
      </c>
      <c r="K28" s="4" t="str">
        <v>Direct Access</v>
      </c>
      <c r="L28" s="4" t="str">
        <v>Yes</v>
      </c>
      <c r="M28" s="4" t="str">
        <v>Yes</v>
      </c>
      <c r="N28" s="4" t="str">
        <v>Yes</v>
      </c>
      <c r="O28" s="4" t="str">
        <v>Australian Capital Territory</v>
      </c>
      <c r="P28" s="5" t="str">
        <v>National Government &amp; Arts</v>
      </c>
      <c r="Q28" s="5" t="str">
        <v>Reciprocal National</v>
      </c>
      <c r="R28" s="5" t="str">
        <v>Pay for Peer National</v>
      </c>
    </row>
    <row r="29" spans="1:18" x14ac:dyDescent="0.45">
      <c r="A29" s="3" t="str">
        <v>High Court of Australia Library</v>
      </c>
      <c r="B29" s="25" t="str">
        <v>AHC</v>
      </c>
      <c r="C29" s="27" t="str">
        <v/>
      </c>
      <c r="D29" s="20" t="str">
        <v>Australian Capital Territory</v>
      </c>
      <c r="E29" s="30" t="str">
        <v>Law</v>
      </c>
      <c r="F29" s="33" t="str">
        <v>Yes</v>
      </c>
      <c r="G29" s="34" t="str">
        <v>Yes</v>
      </c>
      <c r="H29" s="4" t="str">
        <v/>
      </c>
      <c r="I29" s="4" t="str">
        <v/>
      </c>
      <c r="J29" s="4" t="str">
        <v>Live</v>
      </c>
      <c r="K29" s="4" t="str">
        <v>Direct Access</v>
      </c>
      <c r="L29" s="4" t="str">
        <v>Yes</v>
      </c>
      <c r="M29" s="4" t="str">
        <v>Yes</v>
      </c>
      <c r="N29" s="4" t="str">
        <v>No</v>
      </c>
      <c r="O29" s="4" t="str">
        <v>Australian Capital Territory</v>
      </c>
      <c r="P29" s="5" t="str">
        <v>National Law</v>
      </c>
      <c r="Q29" s="5" t="str">
        <v>Reciprocal National</v>
      </c>
      <c r="R29" s="5" t="str">
        <v>Pay for Peer National</v>
      </c>
    </row>
    <row r="30" spans="1:18" x14ac:dyDescent="0.45">
      <c r="A30" s="3" t="str">
        <v>Australian Institute of Criminology: J.V. Barry Library</v>
      </c>
      <c r="B30" s="25" t="str">
        <v>AIC</v>
      </c>
      <c r="C30" s="27" t="str">
        <v/>
      </c>
      <c r="D30" s="20" t="str">
        <v>Australian Capital Territory</v>
      </c>
      <c r="E30" s="30" t="str">
        <v>Special</v>
      </c>
      <c r="F30" s="33" t="str">
        <v>Yes</v>
      </c>
      <c r="G30" s="34" t="str">
        <v>Yes</v>
      </c>
      <c r="H30" s="4" t="str">
        <v/>
      </c>
      <c r="I30" s="4" t="str">
        <v/>
      </c>
      <c r="J30" s="4" t="str">
        <v>Live</v>
      </c>
      <c r="K30" s="4" t="str">
        <v>Direct Access</v>
      </c>
      <c r="L30" s="4" t="str">
        <v>Yes</v>
      </c>
      <c r="M30" s="4" t="str">
        <v>Yes</v>
      </c>
      <c r="N30" s="4" t="str">
        <v>No</v>
      </c>
      <c r="O30" s="4" t="str">
        <v>Australian Capital Territory</v>
      </c>
      <c r="P30" s="5" t="str">
        <v>National Academic &amp; Research</v>
      </c>
      <c r="Q30" s="5" t="str">
        <v>Reciprocal National</v>
      </c>
      <c r="R30" s="5" t="str">
        <v>Pay for Peer National</v>
      </c>
    </row>
    <row r="31" spans="1:18" x14ac:dyDescent="0.45">
      <c r="A31" s="3" t="str">
        <v>IP Australia Library</v>
      </c>
      <c r="B31" s="25" t="str">
        <v>AIPO</v>
      </c>
      <c r="C31" s="27" t="str">
        <v/>
      </c>
      <c r="D31" s="20" t="str">
        <v>Australian Capital Territory</v>
      </c>
      <c r="E31" s="30" t="str">
        <v>Special</v>
      </c>
      <c r="F31" s="33" t="str">
        <v>Yes</v>
      </c>
      <c r="G31" s="34" t="str">
        <v>Yes</v>
      </c>
      <c r="H31" s="4" t="str">
        <v/>
      </c>
      <c r="I31" s="4" t="str">
        <v/>
      </c>
      <c r="J31" s="4" t="str">
        <v>Live</v>
      </c>
      <c r="K31" s="4" t="str">
        <v>Direct Access</v>
      </c>
      <c r="L31" s="4" t="str">
        <v>Yes</v>
      </c>
      <c r="M31" s="4" t="str">
        <v>Yes</v>
      </c>
      <c r="N31" s="4" t="str">
        <v>No</v>
      </c>
      <c r="O31" s="4" t="str">
        <v>Australian Capital Territory</v>
      </c>
      <c r="P31" s="5" t="str">
        <v>National Government &amp; Arts</v>
      </c>
      <c r="Q31" s="5" t="str">
        <v>Reciprocal National</v>
      </c>
      <c r="R31" s="5" t="str">
        <v>Pay for Peer National</v>
      </c>
    </row>
    <row r="32" spans="1:18" x14ac:dyDescent="0.45">
      <c r="A32" s="3" t="str">
        <v>Geoscience Australia: N.H. (Doc) Fisher Geoscience Library</v>
      </c>
      <c r="B32" s="25" t="str">
        <v>AMG</v>
      </c>
      <c r="C32" s="27" t="str">
        <v/>
      </c>
      <c r="D32" s="20" t="str">
        <v>Australian Capital Territory</v>
      </c>
      <c r="E32" s="30" t="str">
        <v>Special</v>
      </c>
      <c r="F32" s="33" t="str">
        <v>Yes</v>
      </c>
      <c r="G32" s="34" t="str">
        <v>Yes</v>
      </c>
      <c r="H32" s="4" t="str">
        <v/>
      </c>
      <c r="I32" s="4" t="str">
        <v/>
      </c>
      <c r="J32" s="4" t="str">
        <v>Live</v>
      </c>
      <c r="K32" s="4" t="str">
        <v>Direct Access</v>
      </c>
      <c r="L32" s="4" t="str">
        <v>Yes</v>
      </c>
      <c r="M32" s="4" t="str">
        <v>No</v>
      </c>
      <c r="N32" s="4" t="str">
        <v>No</v>
      </c>
      <c r="O32" s="4" t="str">
        <v>Australian Capital Territory</v>
      </c>
      <c r="P32" s="5" t="str">
        <v>National Academic &amp; Research</v>
      </c>
      <c r="Q32" s="5" t="str">
        <v>Reciprocal National</v>
      </c>
      <c r="R32" s="5" t="str">
        <v>Pay for Peer National</v>
      </c>
    </row>
    <row r="33" spans="1:18" x14ac:dyDescent="0.45">
      <c r="A33" s="3" t="str">
        <v>National Museum of Australia</v>
      </c>
      <c r="B33" s="25" t="str">
        <v>AMOA</v>
      </c>
      <c r="C33" s="27" t="str">
        <v/>
      </c>
      <c r="D33" s="20" t="str">
        <v>Australian Capital Territory</v>
      </c>
      <c r="E33" s="30" t="str">
        <v>Museum</v>
      </c>
      <c r="F33" s="33" t="str">
        <v>Yes</v>
      </c>
      <c r="G33" s="34" t="str">
        <v>No</v>
      </c>
      <c r="H33" s="4" t="str">
        <v/>
      </c>
      <c r="I33" s="4" t="str">
        <v/>
      </c>
      <c r="J33" s="4" t="str">
        <v>Live</v>
      </c>
      <c r="K33" s="4" t="str">
        <v>Direct Access</v>
      </c>
      <c r="L33" s="4" t="str">
        <v>Yes</v>
      </c>
      <c r="M33" s="4" t="str">
        <v>No</v>
      </c>
      <c r="N33" s="4" t="str">
        <v>No</v>
      </c>
      <c r="O33" s="4" t="str">
        <v>Australian Capital Territory</v>
      </c>
      <c r="P33" s="5" t="str">
        <v>National Government &amp; Arts</v>
      </c>
      <c r="Q33" s="5" t="str">
        <v>Reciprocal National</v>
      </c>
      <c r="R33" s="5" t="str">
        <v/>
      </c>
    </row>
    <row r="34" spans="1:18" x14ac:dyDescent="0.45">
      <c r="A34" s="3" t="str">
        <v>National Gallery of Australia Research Library</v>
      </c>
      <c r="B34" s="25" t="str">
        <v>ANG</v>
      </c>
      <c r="C34" s="27" t="str">
        <v/>
      </c>
      <c r="D34" s="20" t="str">
        <v>Australian Capital Territory</v>
      </c>
      <c r="E34" s="30" t="str">
        <v>Art</v>
      </c>
      <c r="F34" s="33" t="str">
        <v>Yes</v>
      </c>
      <c r="G34" s="34" t="str">
        <v>Yes</v>
      </c>
      <c r="H34" s="4" t="str">
        <v/>
      </c>
      <c r="I34" s="4" t="str">
        <v/>
      </c>
      <c r="J34" s="4" t="str">
        <v>Live</v>
      </c>
      <c r="K34" s="4" t="str">
        <v>Direct Access</v>
      </c>
      <c r="L34" s="4" t="str">
        <v>Yes</v>
      </c>
      <c r="M34" s="4" t="str">
        <v>No</v>
      </c>
      <c r="N34" s="4" t="str">
        <v>No</v>
      </c>
      <c r="O34" s="4" t="str">
        <v>Australian Capital Territory</v>
      </c>
      <c r="P34" s="5" t="str">
        <v>National Government &amp; Arts</v>
      </c>
      <c r="Q34" s="5" t="str">
        <v>Reciprocal National</v>
      </c>
      <c r="R34" s="5" t="str">
        <v>Pay for Peer National</v>
      </c>
    </row>
    <row r="35" spans="1:18" x14ac:dyDescent="0.45">
      <c r="A35" s="3" t="str">
        <v>Australian National University Library</v>
      </c>
      <c r="B35" s="25" t="str">
        <v>ANU</v>
      </c>
      <c r="C35" s="27" t="str">
        <v/>
      </c>
      <c r="D35" s="20" t="str">
        <v>Australian Capital Territory</v>
      </c>
      <c r="E35" s="30" t="str">
        <v>University</v>
      </c>
      <c r="F35" s="33" t="str">
        <v>Yes</v>
      </c>
      <c r="G35" s="34" t="str">
        <v>Yes</v>
      </c>
      <c r="H35" s="4" t="str">
        <v/>
      </c>
      <c r="I35" s="4" t="str">
        <v/>
      </c>
      <c r="J35" s="4" t="str">
        <v>Live</v>
      </c>
      <c r="K35" s="4" t="str">
        <v>ISO</v>
      </c>
      <c r="L35" s="4" t="str">
        <v>Yes</v>
      </c>
      <c r="M35" s="4" t="str">
        <v>Yes</v>
      </c>
      <c r="N35" s="4" t="str">
        <v>No</v>
      </c>
      <c r="O35" s="4" t="str">
        <v>Australian Capital Territory</v>
      </c>
      <c r="P35" s="5" t="str">
        <v>National Academic &amp; Research</v>
      </c>
      <c r="Q35" s="5" t="str">
        <v>Reciprocal National</v>
      </c>
      <c r="R35" s="5" t="str">
        <v>Pay for Peer National</v>
      </c>
    </row>
    <row r="36" spans="1:18" x14ac:dyDescent="0.45">
      <c r="A36" s="3" t="str">
        <v>Libraries ACT</v>
      </c>
      <c r="B36" s="25" t="str">
        <v>APLS</v>
      </c>
      <c r="C36" s="27" t="str">
        <v>APLS:AHL</v>
      </c>
      <c r="D36" s="20" t="str">
        <v>Australian Capital Territory</v>
      </c>
      <c r="E36" s="30" t="str">
        <v>Public Library</v>
      </c>
      <c r="F36" s="33" t="str">
        <v>Yes</v>
      </c>
      <c r="G36" s="34" t="str">
        <v>Yes</v>
      </c>
      <c r="H36" s="4" t="str">
        <v/>
      </c>
      <c r="I36" s="4" t="str">
        <v/>
      </c>
      <c r="J36" s="4" t="str">
        <v>Live</v>
      </c>
      <c r="K36" s="4" t="str">
        <v>Direct Access</v>
      </c>
      <c r="L36" s="4" t="str">
        <v>Yes</v>
      </c>
      <c r="M36" s="4" t="str">
        <v>No</v>
      </c>
      <c r="N36" s="4" t="str">
        <v>No</v>
      </c>
      <c r="O36" s="4" t="str">
        <v>Australian Capital Territory</v>
      </c>
      <c r="P36" s="5" t="str">
        <v>National Public</v>
      </c>
      <c r="Q36" s="5" t="str">
        <v>Reciprocal National</v>
      </c>
      <c r="R36" s="5" t="str">
        <v>Pay for Peer National</v>
      </c>
    </row>
    <row r="37" spans="1:18" x14ac:dyDescent="0.45">
      <c r="A37" s="3" t="str">
        <v>Department of Social Services</v>
      </c>
      <c r="B37" s="25" t="str">
        <v>ASSD</v>
      </c>
      <c r="C37" s="27" t="str">
        <v/>
      </c>
      <c r="D37" s="20" t="str">
        <v>Australian Capital Territory</v>
      </c>
      <c r="E37" s="30" t="str">
        <v>Special</v>
      </c>
      <c r="F37" s="33" t="str">
        <v>Yes</v>
      </c>
      <c r="G37" s="34" t="str">
        <v>Yes</v>
      </c>
      <c r="H37" s="4" t="str">
        <v/>
      </c>
      <c r="I37" s="4" t="str">
        <v/>
      </c>
      <c r="J37" s="4" t="str">
        <v>Live</v>
      </c>
      <c r="K37" s="4" t="str">
        <v>Direct Access</v>
      </c>
      <c r="L37" s="4" t="str">
        <v>Yes</v>
      </c>
      <c r="M37" s="4" t="str">
        <v>Yes</v>
      </c>
      <c r="N37" s="4" t="str">
        <v>No</v>
      </c>
      <c r="O37" s="4" t="str">
        <v>Australian Capital Territory</v>
      </c>
      <c r="P37" s="5" t="str">
        <v>National Government &amp; Arts</v>
      </c>
      <c r="Q37" s="5" t="str">
        <v>Reciprocal National</v>
      </c>
      <c r="R37" s="5" t="str">
        <v>Pay for Peer National</v>
      </c>
    </row>
    <row r="38" spans="1:18" x14ac:dyDescent="0.45">
      <c r="A38" s="3" t="str">
        <v>University of Canberra Library</v>
      </c>
      <c r="B38" s="25" t="str">
        <v>AUC</v>
      </c>
      <c r="C38" s="27" t="str">
        <v>AUC:LR</v>
      </c>
      <c r="D38" s="20" t="str">
        <v>Australian Capital Territory</v>
      </c>
      <c r="E38" s="30" t="str">
        <v>University</v>
      </c>
      <c r="F38" s="33" t="str">
        <v>Yes</v>
      </c>
      <c r="G38" s="34" t="str">
        <v>Yes</v>
      </c>
      <c r="H38" s="4" t="str">
        <v/>
      </c>
      <c r="I38" s="4" t="str">
        <v/>
      </c>
      <c r="J38" s="4" t="str">
        <v>Live</v>
      </c>
      <c r="K38" s="4" t="str">
        <v>ISO</v>
      </c>
      <c r="L38" s="4" t="str">
        <v>Yes</v>
      </c>
      <c r="M38" s="4" t="str">
        <v>Yes</v>
      </c>
      <c r="N38" s="4" t="str">
        <v>Yes</v>
      </c>
      <c r="O38" s="4" t="str">
        <v>Australian Capital Territory</v>
      </c>
      <c r="P38" s="5" t="str">
        <v>National Academic &amp; Research</v>
      </c>
      <c r="Q38" s="5" t="str">
        <v>Reciprocal National</v>
      </c>
      <c r="R38" s="5" t="str">
        <v>Pay for Peer National</v>
      </c>
    </row>
    <row r="39" spans="1:18" x14ac:dyDescent="0.45">
      <c r="A39" s="3" t="str">
        <v>Department of Veterans' Affairs Library</v>
      </c>
      <c r="B39" s="25" t="str">
        <v>AVAD</v>
      </c>
      <c r="C39" s="27" t="str">
        <v/>
      </c>
      <c r="D39" s="20" t="str">
        <v>Australian Capital Territory</v>
      </c>
      <c r="E39" s="30" t="str">
        <v>Special</v>
      </c>
      <c r="F39" s="33" t="str">
        <v>Yes</v>
      </c>
      <c r="G39" s="34" t="str">
        <v>No</v>
      </c>
      <c r="H39" s="4" t="str">
        <v/>
      </c>
      <c r="I39" s="4" t="str">
        <v/>
      </c>
      <c r="J39" s="4" t="str">
        <v>Live</v>
      </c>
      <c r="K39" s="4" t="str">
        <v>Direct Access</v>
      </c>
      <c r="L39" s="4" t="str">
        <v>Yes</v>
      </c>
      <c r="M39" s="4" t="str">
        <v>No</v>
      </c>
      <c r="N39" s="4" t="str">
        <v>No</v>
      </c>
      <c r="O39" s="4" t="str">
        <v>National Government &amp; Arts</v>
      </c>
      <c r="P39" s="5" t="str">
        <v>Australian Capital Territory</v>
      </c>
      <c r="Q39" s="5" t="str">
        <v>Reciprocal National</v>
      </c>
      <c r="R39" s="5" t="str">
        <v/>
      </c>
    </row>
    <row r="40" spans="1:18" x14ac:dyDescent="0.45">
      <c r="A40" s="3" t="str">
        <v>ABC Reference Library</v>
      </c>
      <c r="B40" s="25" t="str">
        <v>NABC</v>
      </c>
      <c r="C40" s="27" t="str">
        <v/>
      </c>
      <c r="D40" s="20" t="str">
        <v>New South Wales</v>
      </c>
      <c r="E40" s="30" t="str">
        <v>Special</v>
      </c>
      <c r="F40" s="33" t="str">
        <v>Yes</v>
      </c>
      <c r="G40" s="34" t="str">
        <v>Yes</v>
      </c>
      <c r="H40" s="4" t="str">
        <v/>
      </c>
      <c r="I40" s="4" t="str">
        <v/>
      </c>
      <c r="J40" s="4" t="str">
        <v>Live</v>
      </c>
      <c r="K40" s="4" t="str">
        <v>Direct Access</v>
      </c>
      <c r="L40" s="4" t="str">
        <v>Yes</v>
      </c>
      <c r="M40" s="4" t="str">
        <v>Yes</v>
      </c>
      <c r="N40" s="4" t="str">
        <v>No</v>
      </c>
      <c r="O40" s="4" t="str">
        <v>National Academic &amp; Research</v>
      </c>
      <c r="P40" s="5" t="str">
        <v>New South Wales</v>
      </c>
      <c r="Q40" s="5" t="str">
        <v>Reciprocal National</v>
      </c>
      <c r="R40" s="5" t="str">
        <v>Pay for Peer National</v>
      </c>
    </row>
    <row r="41" spans="1:18" x14ac:dyDescent="0.45">
      <c r="A41" s="3" t="str">
        <v>Albury Wodonga Health</v>
      </c>
      <c r="B41" s="25" t="str">
        <v>NABH</v>
      </c>
      <c r="C41" s="27" t="str">
        <v/>
      </c>
      <c r="D41" s="20" t="str">
        <v>New South Wales</v>
      </c>
      <c r="E41" s="30" t="str">
        <v>Health</v>
      </c>
      <c r="F41" s="33" t="str">
        <v>Yes</v>
      </c>
      <c r="G41" s="34" t="str">
        <v>Yes</v>
      </c>
      <c r="H41" s="4" t="str">
        <v/>
      </c>
      <c r="I41" s="4" t="str">
        <v/>
      </c>
      <c r="J41" s="4" t="str">
        <v>Live</v>
      </c>
      <c r="K41" s="4" t="str">
        <v>Direct Access</v>
      </c>
      <c r="L41" s="4" t="str">
        <v>Yes</v>
      </c>
      <c r="M41" s="4" t="str">
        <v>No</v>
      </c>
      <c r="N41" s="4" t="str">
        <v>No</v>
      </c>
      <c r="O41" s="4" t="str">
        <v>New South Wales</v>
      </c>
      <c r="P41" s="5" t="str">
        <v>National Health</v>
      </c>
      <c r="Q41" s="5" t="str">
        <v>Reciprocal National</v>
      </c>
      <c r="R41" s="5" t="str">
        <v>Pay for Peer National</v>
      </c>
    </row>
    <row r="42" spans="1:18" x14ac:dyDescent="0.45">
      <c r="A42" s="3" t="str">
        <v>Australian College of Applied Professions</v>
      </c>
      <c r="B42" s="25" t="str">
        <v>NACAP</v>
      </c>
      <c r="C42" s="27" t="str">
        <v/>
      </c>
      <c r="D42" s="20" t="str">
        <v>New South Wales</v>
      </c>
      <c r="E42" s="30" t="str">
        <v>Other Higher Education</v>
      </c>
      <c r="F42" s="33" t="str">
        <v>Yes</v>
      </c>
      <c r="G42" s="34" t="str">
        <v>Yes</v>
      </c>
      <c r="H42" s="4" t="str">
        <v/>
      </c>
      <c r="I42" s="4" t="str">
        <v/>
      </c>
      <c r="J42" s="4" t="str">
        <v>Live</v>
      </c>
      <c r="K42" s="4" t="str">
        <v>Direct Access</v>
      </c>
      <c r="L42" s="4" t="str">
        <v>Yes</v>
      </c>
      <c r="M42" s="4" t="str">
        <v>Yes</v>
      </c>
      <c r="N42" s="4" t="str">
        <v>Yes</v>
      </c>
      <c r="O42" s="4" t="str">
        <v>National Academic &amp; Research</v>
      </c>
      <c r="P42" s="5" t="str">
        <v>New South Wales</v>
      </c>
      <c r="Q42" s="5" t="str">
        <v>Reciprocal National</v>
      </c>
      <c r="R42" s="5" t="str">
        <v>Pay for Peer National</v>
      </c>
    </row>
    <row r="43" spans="1:18" x14ac:dyDescent="0.45">
      <c r="A43" s="3" t="str">
        <v>Australian Catholic University</v>
      </c>
      <c r="B43" s="25" t="str">
        <v>NACU:E</v>
      </c>
      <c r="C43" s="27" t="str">
        <v/>
      </c>
      <c r="D43" s="20" t="str">
        <v>New South Wales</v>
      </c>
      <c r="E43" s="30" t="str">
        <v>University</v>
      </c>
      <c r="F43" s="33" t="str">
        <v>Yes</v>
      </c>
      <c r="G43" s="34" t="str">
        <v>Yes</v>
      </c>
      <c r="H43" s="4" t="str">
        <v/>
      </c>
      <c r="I43" s="4" t="str">
        <v/>
      </c>
      <c r="J43" s="4" t="str">
        <v>Live</v>
      </c>
      <c r="K43" s="4" t="str">
        <v>ISO</v>
      </c>
      <c r="L43" s="4" t="str">
        <v>Yes</v>
      </c>
      <c r="M43" s="4" t="str">
        <v>No</v>
      </c>
      <c r="N43" s="4" t="str">
        <v>No</v>
      </c>
      <c r="O43" s="4" t="str">
        <v>National Academic &amp; Research</v>
      </c>
      <c r="P43" s="5" t="str">
        <v>Reciprocal National</v>
      </c>
      <c r="Q43" s="5" t="str">
        <v/>
      </c>
      <c r="R43" s="5" t="str">
        <v>Pay for Peer National</v>
      </c>
    </row>
    <row r="44" spans="1:18" x14ac:dyDescent="0.45">
      <c r="A44" s="3" t="str">
        <v>NSW Department of Planning, Industry and Environment</v>
      </c>
      <c r="B44" s="25" t="str">
        <v>NAD:DP</v>
      </c>
      <c r="C44" s="27" t="str">
        <v>NAD:PA, NAD:YA, NFRI, NAD:OR, NAD:WO</v>
      </c>
      <c r="D44" s="20" t="str">
        <v>New South Wales</v>
      </c>
      <c r="E44" s="30" t="str">
        <v>Special</v>
      </c>
      <c r="F44" s="33" t="str">
        <v>Yes</v>
      </c>
      <c r="G44" s="34" t="str">
        <v>Yes</v>
      </c>
      <c r="H44" s="4" t="str">
        <v/>
      </c>
      <c r="I44" s="4" t="str">
        <v/>
      </c>
      <c r="J44" s="4" t="str">
        <v>Live</v>
      </c>
      <c r="K44" s="4" t="str">
        <v>Direct Access</v>
      </c>
      <c r="L44" s="4" t="str">
        <v>Yes</v>
      </c>
      <c r="M44" s="4" t="str">
        <v>No</v>
      </c>
      <c r="N44" s="4" t="str">
        <v>No</v>
      </c>
      <c r="O44" s="4" t="str">
        <v>New South Wales</v>
      </c>
      <c r="P44" s="5" t="str">
        <v>National Government &amp; Arts</v>
      </c>
      <c r="Q44" s="5" t="str">
        <v>Reciprocal National</v>
      </c>
      <c r="R44" s="5" t="str">
        <v>Pay for Peer National</v>
      </c>
    </row>
    <row r="45" spans="1:18" x14ac:dyDescent="0.45">
      <c r="A45" s="3" t="str">
        <v>Sydney Local Health District: Royal Prince Alfred Hospital: Susman Library</v>
      </c>
      <c r="B45" s="25" t="str">
        <v>NAH</v>
      </c>
      <c r="C45" s="27" t="str">
        <v/>
      </c>
      <c r="D45" s="20" t="str">
        <v>New South Wales</v>
      </c>
      <c r="E45" s="30" t="str">
        <v>Health</v>
      </c>
      <c r="F45" s="33" t="str">
        <v>Yes</v>
      </c>
      <c r="G45" s="34" t="str">
        <v>Yes</v>
      </c>
      <c r="H45" s="4" t="str">
        <v/>
      </c>
      <c r="I45" s="4" t="str">
        <v/>
      </c>
      <c r="J45" s="4" t="str">
        <v>Live</v>
      </c>
      <c r="K45" s="4" t="str">
        <v>Direct Access</v>
      </c>
      <c r="L45" s="4" t="str">
        <v>Yes</v>
      </c>
      <c r="M45" s="4" t="str">
        <v>Yes</v>
      </c>
      <c r="N45" s="4" t="str">
        <v>Yes</v>
      </c>
      <c r="O45" s="4" t="str">
        <v>New South Wales</v>
      </c>
      <c r="P45" s="5" t="str">
        <v>National Health</v>
      </c>
      <c r="Q45" s="5" t="str">
        <v>Reciprocal National</v>
      </c>
      <c r="R45" s="5" t="str">
        <v>Pay for Peer National</v>
      </c>
    </row>
    <row r="46" spans="1:18" x14ac:dyDescent="0.45">
      <c r="A46" s="3" t="str">
        <v>Albury City Libraries</v>
      </c>
      <c r="B46" s="25" t="str">
        <v>NALB</v>
      </c>
      <c r="C46" s="27" t="str">
        <v/>
      </c>
      <c r="D46" s="20" t="str">
        <v>New South Wales</v>
      </c>
      <c r="E46" s="30" t="str">
        <v>Public Library</v>
      </c>
      <c r="F46" s="33" t="str">
        <v>Yes</v>
      </c>
      <c r="G46" s="34" t="str">
        <v>Yes</v>
      </c>
      <c r="H46" s="4" t="str">
        <v/>
      </c>
      <c r="I46" s="4" t="str">
        <v/>
      </c>
      <c r="J46" s="4" t="str">
        <v>Live</v>
      </c>
      <c r="K46" s="4" t="str">
        <v>Direct Access</v>
      </c>
      <c r="L46" s="4" t="str">
        <v>Yes</v>
      </c>
      <c r="M46" s="4" t="str">
        <v>No</v>
      </c>
      <c r="N46" s="4" t="str">
        <v>No</v>
      </c>
      <c r="O46" s="4" t="str">
        <v>New South Wales</v>
      </c>
      <c r="P46" s="5" t="str">
        <v>National Public</v>
      </c>
      <c r="Q46" s="5" t="str">
        <v>Reciprocal National</v>
      </c>
      <c r="R46" s="5" t="str">
        <v>Pay for Peer National</v>
      </c>
    </row>
    <row r="47" spans="1:18" x14ac:dyDescent="0.45">
      <c r="A47" s="3" t="str">
        <v>Western Sydney Local Health District: Westmead and Auburn Hospital Libraries</v>
      </c>
      <c r="B47" s="25" t="str">
        <v>NAMA</v>
      </c>
      <c r="C47" s="27" t="str">
        <v>NAHL</v>
      </c>
      <c r="D47" s="20" t="str">
        <v>New South Wales</v>
      </c>
      <c r="E47" s="30" t="str">
        <v>Health</v>
      </c>
      <c r="F47" s="33" t="str">
        <v>Yes</v>
      </c>
      <c r="G47" s="34" t="str">
        <v>Yes</v>
      </c>
      <c r="H47" s="4" t="str">
        <v/>
      </c>
      <c r="I47" s="4" t="str">
        <v/>
      </c>
      <c r="J47" s="4" t="str">
        <v>Live</v>
      </c>
      <c r="K47" s="4" t="str">
        <v>Direct Access</v>
      </c>
      <c r="L47" s="4" t="str">
        <v>Yes</v>
      </c>
      <c r="M47" s="4" t="str">
        <v>Yes</v>
      </c>
      <c r="N47" s="4" t="str">
        <v>Yes</v>
      </c>
      <c r="O47" s="4" t="str">
        <v>National Health</v>
      </c>
      <c r="P47" s="5" t="str">
        <v>New South Wales</v>
      </c>
      <c r="Q47" s="5" t="str">
        <v>Reciprocal National</v>
      </c>
      <c r="R47" s="5" t="str">
        <v>Pay for Peer National</v>
      </c>
    </row>
    <row r="48" spans="1:18" x14ac:dyDescent="0.45">
      <c r="A48" s="3" t="str">
        <v>Australian Museum Research Library</v>
      </c>
      <c r="B48" s="25" t="str">
        <v>NAMU</v>
      </c>
      <c r="C48" s="27" t="str">
        <v/>
      </c>
      <c r="D48" s="20" t="str">
        <v>New South Wales</v>
      </c>
      <c r="E48" s="30" t="str">
        <v>Museum</v>
      </c>
      <c r="F48" s="33" t="str">
        <v>Yes</v>
      </c>
      <c r="G48" s="34" t="str">
        <v>Yes</v>
      </c>
      <c r="H48" s="4" t="str">
        <v/>
      </c>
      <c r="I48" s="4" t="str">
        <v/>
      </c>
      <c r="J48" s="4" t="str">
        <v>Live</v>
      </c>
      <c r="K48" s="4" t="str">
        <v>Direct Access</v>
      </c>
      <c r="L48" s="4" t="str">
        <v>Yes</v>
      </c>
      <c r="M48" s="4" t="str">
        <v>No</v>
      </c>
      <c r="N48" s="4" t="str">
        <v>No</v>
      </c>
      <c r="O48" s="4" t="str">
        <v>New South Wales</v>
      </c>
      <c r="P48" s="5" t="str">
        <v>National Government &amp; Arts</v>
      </c>
      <c r="Q48" s="5" t="str">
        <v>Reciprocal National</v>
      </c>
      <c r="R48" s="5" t="str">
        <v>Pay for Peer National</v>
      </c>
    </row>
    <row r="49" spans="1:18" x14ac:dyDescent="0.45">
      <c r="A49" s="3" t="str">
        <v>Canterbury-Bankstown Council: Canterbury-Bankstown Library Service</v>
      </c>
      <c r="B49" s="25" t="str">
        <v>NBANK</v>
      </c>
      <c r="C49" s="27" t="str">
        <v/>
      </c>
      <c r="D49" s="20" t="str">
        <v>New South Wales</v>
      </c>
      <c r="E49" s="30" t="str">
        <v>Public Library</v>
      </c>
      <c r="F49" s="33" t="str">
        <v>Yes</v>
      </c>
      <c r="G49" s="34" t="str">
        <v>Yes</v>
      </c>
      <c r="H49" s="4" t="str">
        <v/>
      </c>
      <c r="I49" s="4" t="str">
        <v/>
      </c>
      <c r="J49" s="4" t="str">
        <v>Live</v>
      </c>
      <c r="K49" s="4" t="str">
        <v>Direct Access</v>
      </c>
      <c r="L49" s="4" t="str">
        <v>Yes</v>
      </c>
      <c r="M49" s="4" t="str">
        <v>No</v>
      </c>
      <c r="N49" s="4" t="str">
        <v>No</v>
      </c>
      <c r="O49" s="4" t="str">
        <v>New South Wales</v>
      </c>
      <c r="P49" s="5" t="str">
        <v>National Public</v>
      </c>
      <c r="Q49" s="5" t="str">
        <v>Reciprocal National</v>
      </c>
      <c r="R49" s="5" t="str">
        <v>Pay for Peer National</v>
      </c>
    </row>
    <row r="50" spans="1:18" x14ac:dyDescent="0.45">
      <c r="A50" s="3" t="str">
        <v>The Hills Shire Council Library Service</v>
      </c>
      <c r="B50" s="25" t="str">
        <v>NBAU</v>
      </c>
      <c r="C50" s="27" t="str">
        <v/>
      </c>
      <c r="D50" s="20" t="str">
        <v>New South Wales</v>
      </c>
      <c r="E50" s="30" t="str">
        <v>Public Library</v>
      </c>
      <c r="F50" s="33" t="str">
        <v>Yes</v>
      </c>
      <c r="G50" s="34" t="str">
        <v>Yes</v>
      </c>
      <c r="H50" s="4" t="str">
        <v/>
      </c>
      <c r="I50" s="4" t="str">
        <v/>
      </c>
      <c r="J50" s="4" t="str">
        <v>Live</v>
      </c>
      <c r="K50" s="4" t="str">
        <v>Direct Access</v>
      </c>
      <c r="L50" s="4" t="str">
        <v>Yes</v>
      </c>
      <c r="M50" s="4" t="str">
        <v>No</v>
      </c>
      <c r="N50" s="4" t="str">
        <v>No</v>
      </c>
      <c r="O50" s="4" t="str">
        <v>New South Wales</v>
      </c>
      <c r="P50" s="5" t="str">
        <v>National Public</v>
      </c>
      <c r="Q50" s="5" t="str">
        <v>Reciprocal National</v>
      </c>
      <c r="R50" s="5" t="str">
        <v>Pay for Peer National</v>
      </c>
    </row>
    <row r="51" spans="1:18" x14ac:dyDescent="0.45">
      <c r="A51" s="3" t="str">
        <v>Bega Valley Shire Council: Bega Valley Shire Library</v>
      </c>
      <c r="B51" s="25" t="str">
        <v>NBEV</v>
      </c>
      <c r="C51" s="27" t="str">
        <v/>
      </c>
      <c r="D51" s="20" t="str">
        <v>New South Wales</v>
      </c>
      <c r="E51" s="30" t="str">
        <v>Public Library</v>
      </c>
      <c r="F51" s="33" t="str">
        <v>Yes</v>
      </c>
      <c r="G51" s="34" t="str">
        <v>Yes</v>
      </c>
      <c r="H51" s="4">
        <v>46204</v>
      </c>
      <c r="I51" s="4">
        <v>46218</v>
      </c>
      <c r="J51" s="4" t="str">
        <v>Suspended</v>
      </c>
      <c r="K51" s="4" t="str">
        <v>Direct Access</v>
      </c>
      <c r="L51" s="4" t="str">
        <v>Yes</v>
      </c>
      <c r="M51" s="4" t="str">
        <v>No</v>
      </c>
      <c r="N51" s="4" t="str">
        <v>No</v>
      </c>
      <c r="O51" s="4" t="str">
        <v>New South Wales</v>
      </c>
      <c r="P51" s="5" t="str">
        <v>National Public</v>
      </c>
      <c r="Q51" s="5" t="str">
        <v>Reciprocal National</v>
      </c>
      <c r="R51" s="5" t="str">
        <v>Pay for Peer National</v>
      </c>
    </row>
    <row r="52" spans="1:18" x14ac:dyDescent="0.45">
      <c r="A52" s="3" t="str">
        <v>South Western Sydney Local Health District: Bankstown-Lidcombe Hospital Medical Library</v>
      </c>
      <c r="B52" s="25" t="str">
        <v>NBKH</v>
      </c>
      <c r="C52" s="27" t="str">
        <v/>
      </c>
      <c r="D52" s="20" t="str">
        <v>New South Wales</v>
      </c>
      <c r="E52" s="30" t="str">
        <v>Health</v>
      </c>
      <c r="F52" s="33" t="str">
        <v>Yes</v>
      </c>
      <c r="G52" s="34" t="str">
        <v>Yes</v>
      </c>
      <c r="H52" s="4" t="str">
        <v/>
      </c>
      <c r="I52" s="4" t="str">
        <v/>
      </c>
      <c r="J52" s="4" t="str">
        <v>Live</v>
      </c>
      <c r="K52" s="4" t="str">
        <v>Direct Access</v>
      </c>
      <c r="L52" s="4" t="str">
        <v>Yes</v>
      </c>
      <c r="M52" s="4" t="str">
        <v>No</v>
      </c>
      <c r="N52" s="4" t="str">
        <v>No</v>
      </c>
      <c r="O52" s="4" t="str">
        <v>New South Wales</v>
      </c>
      <c r="P52" s="5" t="str">
        <v>National Health</v>
      </c>
      <c r="Q52" s="5" t="str">
        <v>Reciprocal National</v>
      </c>
      <c r="R52" s="5" t="str">
        <v>Pay for Peer National</v>
      </c>
    </row>
    <row r="53" spans="1:18" x14ac:dyDescent="0.45">
      <c r="A53" s="3" t="str">
        <v>Burwood Council: Burwood Library</v>
      </c>
      <c r="B53" s="25" t="str">
        <v>NBL</v>
      </c>
      <c r="C53" s="27" t="str">
        <v/>
      </c>
      <c r="D53" s="20" t="str">
        <v>New South Wales</v>
      </c>
      <c r="E53" s="30" t="str">
        <v>Public Library</v>
      </c>
      <c r="F53" s="33" t="str">
        <v>Yes</v>
      </c>
      <c r="G53" s="34" t="str">
        <v>Yes</v>
      </c>
      <c r="H53" s="4" t="str">
        <v/>
      </c>
      <c r="I53" s="4" t="str">
        <v/>
      </c>
      <c r="J53" s="4" t="str">
        <v>Live</v>
      </c>
      <c r="K53" s="4" t="str">
        <v>Direct Access</v>
      </c>
      <c r="L53" s="4" t="str">
        <v>Yes</v>
      </c>
      <c r="M53" s="4" t="str">
        <v>No</v>
      </c>
      <c r="N53" s="4" t="str">
        <v>No</v>
      </c>
      <c r="O53" s="4" t="str">
        <v>New South Wales</v>
      </c>
      <c r="P53" s="5" t="str">
        <v>National Public</v>
      </c>
      <c r="Q53" s="5" t="str">
        <v>Reciprocal National</v>
      </c>
      <c r="R53" s="5" t="str">
        <v>Pay for Peer National</v>
      </c>
    </row>
    <row r="54" spans="1:18" x14ac:dyDescent="0.45">
      <c r="A54" s="3" t="str">
        <v>Blacktown City Council: Blacktown City Libraries</v>
      </c>
      <c r="B54" s="25" t="str">
        <v>NBLML</v>
      </c>
      <c r="C54" s="27" t="str">
        <v/>
      </c>
      <c r="D54" s="20" t="str">
        <v>New South Wales</v>
      </c>
      <c r="E54" s="30" t="str">
        <v>Public Library</v>
      </c>
      <c r="F54" s="33" t="str">
        <v>Yes</v>
      </c>
      <c r="G54" s="34" t="str">
        <v>Yes</v>
      </c>
      <c r="H54" s="4" t="str">
        <v/>
      </c>
      <c r="I54" s="4" t="str">
        <v/>
      </c>
      <c r="J54" s="4" t="str">
        <v>Live</v>
      </c>
      <c r="K54" s="4" t="str">
        <v>Direct Access</v>
      </c>
      <c r="L54" s="4" t="str">
        <v>Yes</v>
      </c>
      <c r="M54" s="4" t="str">
        <v>No</v>
      </c>
      <c r="N54" s="4" t="str">
        <v>No</v>
      </c>
      <c r="O54" s="4" t="str">
        <v>New South Wales</v>
      </c>
      <c r="P54" s="5" t="str">
        <v>National Public</v>
      </c>
      <c r="Q54" s="5" t="str">
        <v>Reciprocal National</v>
      </c>
      <c r="R54" s="5" t="str">
        <v>Pay for Peer National</v>
      </c>
    </row>
    <row r="55" spans="1:18" x14ac:dyDescent="0.45">
      <c r="A55" s="3" t="str">
        <v>Baker and McKenzie: Sydney Office Library</v>
      </c>
      <c r="B55" s="25" t="str">
        <v>NBM</v>
      </c>
      <c r="C55" s="27" t="str">
        <v/>
      </c>
      <c r="D55" s="20" t="str">
        <v>New South Wales</v>
      </c>
      <c r="E55" s="30" t="str">
        <v>Special</v>
      </c>
      <c r="F55" s="33" t="str">
        <v>Yes</v>
      </c>
      <c r="G55" s="34" t="str">
        <v>Yes</v>
      </c>
      <c r="H55" s="4" t="str">
        <v/>
      </c>
      <c r="I55" s="4" t="str">
        <v/>
      </c>
      <c r="J55" s="4" t="str">
        <v>Live</v>
      </c>
      <c r="K55" s="4" t="str">
        <v>Direct Access</v>
      </c>
      <c r="L55" s="4" t="str">
        <v>Yes</v>
      </c>
      <c r="M55" s="4" t="str">
        <v>No</v>
      </c>
      <c r="N55" s="4" t="str">
        <v>No</v>
      </c>
      <c r="O55" s="4" t="str">
        <v>New South Wales</v>
      </c>
      <c r="P55" s="5" t="str">
        <v>National Law</v>
      </c>
      <c r="Q55" s="5" t="str">
        <v>Reciprocal National</v>
      </c>
      <c r="R55" s="5" t="str">
        <v>Pay for Peer National</v>
      </c>
    </row>
    <row r="56" spans="1:18" x14ac:dyDescent="0.45">
      <c r="A56" s="3" t="str">
        <v>Blue Mountains City Council: Blue Mountains City Library</v>
      </c>
      <c r="B56" s="25" t="str">
        <v>NBMC</v>
      </c>
      <c r="C56" s="27" t="str">
        <v/>
      </c>
      <c r="D56" s="20" t="str">
        <v>New South Wales</v>
      </c>
      <c r="E56" s="30" t="str">
        <v>Public Library</v>
      </c>
      <c r="F56" s="33" t="str">
        <v>Yes</v>
      </c>
      <c r="G56" s="34" t="str">
        <v>No</v>
      </c>
      <c r="H56" s="4" t="str">
        <v/>
      </c>
      <c r="I56" s="4" t="str">
        <v/>
      </c>
      <c r="J56" s="4" t="str">
        <v>Live</v>
      </c>
      <c r="K56" s="4" t="str">
        <v>Direct Access</v>
      </c>
      <c r="L56" s="4" t="str">
        <v>Yes</v>
      </c>
      <c r="M56" s="4" t="str">
        <v>No</v>
      </c>
      <c r="N56" s="4" t="str">
        <v>No</v>
      </c>
      <c r="O56" s="4" t="str">
        <v>New South Wales</v>
      </c>
      <c r="P56" s="5" t="str">
        <v>National Public</v>
      </c>
      <c r="Q56" s="5" t="str">
        <v>Reciprocal National</v>
      </c>
      <c r="R56" s="5" t="str">
        <v/>
      </c>
    </row>
    <row r="57" spans="1:18" x14ac:dyDescent="0.45">
      <c r="A57" s="3" t="str">
        <v>Bourke Public Library</v>
      </c>
      <c r="B57" s="25" t="str">
        <v>NBPU</v>
      </c>
      <c r="C57" s="27" t="str">
        <v/>
      </c>
      <c r="D57" s="20" t="str">
        <v>New South Wales</v>
      </c>
      <c r="E57" s="30" t="str">
        <v>Public Library</v>
      </c>
      <c r="F57" s="33" t="str">
        <v>Yes</v>
      </c>
      <c r="G57" s="34" t="str">
        <v>No</v>
      </c>
      <c r="H57" s="4" t="str">
        <v/>
      </c>
      <c r="I57" s="4" t="str">
        <v/>
      </c>
      <c r="J57" s="4" t="str">
        <v>Live</v>
      </c>
      <c r="K57" s="4" t="str">
        <v>Direct Access</v>
      </c>
      <c r="L57" s="4" t="str">
        <v>Yes</v>
      </c>
      <c r="M57" s="4" t="str">
        <v>No</v>
      </c>
      <c r="N57" s="4" t="str">
        <v>No</v>
      </c>
      <c r="O57" s="4" t="str">
        <v>New South Wales</v>
      </c>
      <c r="P57" s="5" t="str">
        <v>National Public</v>
      </c>
      <c r="Q57" s="5" t="str">
        <v>Reciprocal National</v>
      </c>
      <c r="R57" s="5" t="str">
        <v/>
      </c>
    </row>
    <row r="58" spans="1:18" x14ac:dyDescent="0.45">
      <c r="A58" s="3" t="str">
        <v>Camden Council Library Service</v>
      </c>
      <c r="B58" s="25" t="str">
        <v>NCAM</v>
      </c>
      <c r="C58" s="27" t="str">
        <v/>
      </c>
      <c r="D58" s="20" t="str">
        <v>New South Wales</v>
      </c>
      <c r="E58" s="30" t="str">
        <v>Public Library</v>
      </c>
      <c r="F58" s="33" t="str">
        <v>Yes</v>
      </c>
      <c r="G58" s="34" t="str">
        <v>Yes</v>
      </c>
      <c r="H58" s="4" t="str">
        <v/>
      </c>
      <c r="I58" s="4" t="str">
        <v/>
      </c>
      <c r="J58" s="4" t="str">
        <v>Live</v>
      </c>
      <c r="K58" s="4" t="str">
        <v>Direct Access</v>
      </c>
      <c r="L58" s="4" t="str">
        <v>Yes</v>
      </c>
      <c r="M58" s="4" t="str">
        <v>No</v>
      </c>
      <c r="N58" s="4" t="str">
        <v>No</v>
      </c>
      <c r="O58" s="4" t="str">
        <v>New South Wales</v>
      </c>
      <c r="P58" s="5" t="str">
        <v>National Public</v>
      </c>
      <c r="Q58" s="5" t="str">
        <v>Reciprocal National</v>
      </c>
      <c r="R58" s="5" t="str">
        <v>Pay for Peer National</v>
      </c>
    </row>
    <row r="59" spans="1:18" x14ac:dyDescent="0.45">
      <c r="A59" s="3" t="str">
        <v>Campion College Australia</v>
      </c>
      <c r="B59" s="25" t="str">
        <v>NCAMP</v>
      </c>
      <c r="C59" s="27" t="str">
        <v/>
      </c>
      <c r="D59" s="20" t="str">
        <v>New South Wales</v>
      </c>
      <c r="E59" s="30" t="str">
        <v>Other Higher Education</v>
      </c>
      <c r="F59" s="33" t="str">
        <v>Yes</v>
      </c>
      <c r="G59" s="34" t="str">
        <v>Yes</v>
      </c>
      <c r="H59" s="4" t="str">
        <v/>
      </c>
      <c r="I59" s="4" t="str">
        <v/>
      </c>
      <c r="J59" s="4" t="str">
        <v>Live</v>
      </c>
      <c r="K59" s="4" t="str">
        <v>Direct Access</v>
      </c>
      <c r="L59" s="4" t="str">
        <v>Yes</v>
      </c>
      <c r="M59" s="4" t="str">
        <v>No</v>
      </c>
      <c r="N59" s="4" t="str">
        <v>No</v>
      </c>
      <c r="O59" s="4" t="str">
        <v>New South Wales</v>
      </c>
      <c r="P59" s="5" t="str">
        <v>National Academic &amp; Research</v>
      </c>
      <c r="Q59" s="5" t="str">
        <v>Reciprocal National</v>
      </c>
      <c r="R59" s="5" t="str">
        <v>Pay for Peer National</v>
      </c>
    </row>
    <row r="60" spans="1:18" x14ac:dyDescent="0.45">
      <c r="A60" s="3" t="str">
        <v>City of Canada Bay Library Service</v>
      </c>
      <c r="B60" s="25" t="str">
        <v>NCCB</v>
      </c>
      <c r="C60" s="27" t="str">
        <v/>
      </c>
      <c r="D60" s="20" t="str">
        <v>New South Wales</v>
      </c>
      <c r="E60" s="30" t="str">
        <v>Public Library</v>
      </c>
      <c r="F60" s="33" t="str">
        <v>Yes</v>
      </c>
      <c r="G60" s="34" t="str">
        <v>Yes</v>
      </c>
      <c r="H60" s="4" t="str">
        <v/>
      </c>
      <c r="I60" s="4" t="str">
        <v/>
      </c>
      <c r="J60" s="4" t="str">
        <v>Live</v>
      </c>
      <c r="K60" s="4" t="str">
        <v>Direct Access</v>
      </c>
      <c r="L60" s="4" t="str">
        <v>Yes</v>
      </c>
      <c r="M60" s="4" t="str">
        <v>No</v>
      </c>
      <c r="N60" s="4" t="str">
        <v>No</v>
      </c>
      <c r="O60" s="4" t="str">
        <v>New South Wales</v>
      </c>
      <c r="P60" s="5" t="str">
        <v>National Public</v>
      </c>
      <c r="Q60" s="5" t="str">
        <v>Reciprocal National</v>
      </c>
      <c r="R60" s="5" t="str">
        <v>Pay for Peer National</v>
      </c>
    </row>
    <row r="61" spans="1:18" x14ac:dyDescent="0.45">
      <c r="A61" s="3" t="str">
        <v>Campbelltown City Council: Campbelltown City Library</v>
      </c>
      <c r="B61" s="25" t="str">
        <v>NCCPL</v>
      </c>
      <c r="C61" s="27" t="str">
        <v/>
      </c>
      <c r="D61" s="20" t="str">
        <v>New South Wales</v>
      </c>
      <c r="E61" s="30" t="str">
        <v>Public Library</v>
      </c>
      <c r="F61" s="33" t="str">
        <v>Yes</v>
      </c>
      <c r="G61" s="34" t="str">
        <v>Yes</v>
      </c>
      <c r="H61" s="4" t="str">
        <v/>
      </c>
      <c r="I61" s="4" t="str">
        <v/>
      </c>
      <c r="J61" s="4" t="str">
        <v>Live</v>
      </c>
      <c r="K61" s="4" t="str">
        <v>Direct Access</v>
      </c>
      <c r="L61" s="4" t="str">
        <v>Yes</v>
      </c>
      <c r="M61" s="4" t="str">
        <v>Yes</v>
      </c>
      <c r="N61" s="4" t="str">
        <v>Yes</v>
      </c>
      <c r="O61" s="4" t="str">
        <v>New South Wales</v>
      </c>
      <c r="P61" s="5" t="str">
        <v>National Public</v>
      </c>
      <c r="Q61" s="5" t="str">
        <v>Reciprocal National</v>
      </c>
      <c r="R61" s="5" t="str">
        <v>Pay for Peer National</v>
      </c>
    </row>
    <row r="62" spans="1:18" x14ac:dyDescent="0.45">
      <c r="A62" s="3" t="str">
        <v>Cessnock City Council: Cessnock City Library</v>
      </c>
      <c r="B62" s="25" t="str">
        <v>NCES</v>
      </c>
      <c r="C62" s="27" t="str">
        <v/>
      </c>
      <c r="D62" s="20" t="str">
        <v>New South Wales</v>
      </c>
      <c r="E62" s="30" t="str">
        <v>Public Library</v>
      </c>
      <c r="F62" s="33" t="str">
        <v>Yes</v>
      </c>
      <c r="G62" s="34" t="str">
        <v>Yes</v>
      </c>
      <c r="H62" s="4" t="str">
        <v/>
      </c>
      <c r="I62" s="4" t="str">
        <v/>
      </c>
      <c r="J62" s="4" t="str">
        <v>Live</v>
      </c>
      <c r="K62" s="4" t="str">
        <v>Direct Access</v>
      </c>
      <c r="L62" s="4" t="str">
        <v>Yes</v>
      </c>
      <c r="M62" s="4" t="str">
        <v>No</v>
      </c>
      <c r="N62" s="4" t="str">
        <v>No</v>
      </c>
      <c r="O62" s="4" t="str">
        <v>New South Wales</v>
      </c>
      <c r="P62" s="5" t="str">
        <v>National Public</v>
      </c>
      <c r="Q62" s="5" t="str">
        <v>Reciprocal National</v>
      </c>
      <c r="R62" s="5" t="str">
        <v>Pay for Peer National</v>
      </c>
    </row>
    <row r="63" spans="1:18" x14ac:dyDescent="0.45">
      <c r="A63" s="3" t="str">
        <v>Clarence Regional Library</v>
      </c>
      <c r="B63" s="25" t="str">
        <v>NCLL</v>
      </c>
      <c r="C63" s="27" t="str">
        <v/>
      </c>
      <c r="D63" s="20" t="str">
        <v>New South Wales</v>
      </c>
      <c r="E63" s="30" t="str">
        <v>Public Library</v>
      </c>
      <c r="F63" s="33" t="str">
        <v>Yes</v>
      </c>
      <c r="G63" s="34" t="str">
        <v>Yes</v>
      </c>
      <c r="H63" s="4" t="str">
        <v/>
      </c>
      <c r="I63" s="4" t="str">
        <v/>
      </c>
      <c r="J63" s="4" t="str">
        <v>Live</v>
      </c>
      <c r="K63" s="4" t="str">
        <v>Direct Access</v>
      </c>
      <c r="L63" s="4" t="str">
        <v>Yes</v>
      </c>
      <c r="M63" s="4" t="str">
        <v>No</v>
      </c>
      <c r="N63" s="4" t="str">
        <v>No</v>
      </c>
      <c r="O63" s="4" t="str">
        <v>New South Wales</v>
      </c>
      <c r="P63" s="5" t="str">
        <v>National Public</v>
      </c>
      <c r="Q63" s="5" t="str">
        <v>Reciprocal National</v>
      </c>
      <c r="R63" s="5" t="str">
        <v>Pay for Peer National</v>
      </c>
    </row>
    <row r="64" spans="1:18" x14ac:dyDescent="0.45">
      <c r="A64" s="3" t="str">
        <v>Edward River Library</v>
      </c>
      <c r="B64" s="25" t="str">
        <v>NCMR</v>
      </c>
      <c r="C64" s="27" t="str">
        <v/>
      </c>
      <c r="D64" s="20" t="str">
        <v>New South Wales</v>
      </c>
      <c r="E64" s="30" t="str">
        <v>Public Library</v>
      </c>
      <c r="F64" s="33" t="str">
        <v>Yes</v>
      </c>
      <c r="G64" s="34" t="str">
        <v>Yes</v>
      </c>
      <c r="H64" s="4" t="str">
        <v/>
      </c>
      <c r="I64" s="4" t="str">
        <v/>
      </c>
      <c r="J64" s="4" t="str">
        <v>Live</v>
      </c>
      <c r="K64" s="4" t="str">
        <v>Direct Access</v>
      </c>
      <c r="L64" s="4" t="str">
        <v>Yes</v>
      </c>
      <c r="M64" s="4" t="str">
        <v>No</v>
      </c>
      <c r="N64" s="4" t="str">
        <v>No</v>
      </c>
      <c r="O64" s="4" t="str">
        <v>New South Wales</v>
      </c>
      <c r="P64" s="5" t="str">
        <v>National Public</v>
      </c>
      <c r="Q64" s="5" t="str">
        <v>Reciprocal National</v>
      </c>
      <c r="R64" s="5" t="str">
        <v>Pay for Peer National</v>
      </c>
    </row>
    <row r="65" spans="1:18" x14ac:dyDescent="0.45">
      <c r="A65" s="3" t="str">
        <v>Australian College of Nursing: Katie Zepps Nursing Library</v>
      </c>
      <c r="B65" s="25" t="str">
        <v>NCN</v>
      </c>
      <c r="C65" s="27" t="str">
        <v/>
      </c>
      <c r="D65" s="20" t="str">
        <v>New South Wales</v>
      </c>
      <c r="E65" s="30" t="str">
        <v>Other Higher Education</v>
      </c>
      <c r="F65" s="33" t="str">
        <v>Yes</v>
      </c>
      <c r="G65" s="34" t="str">
        <v>Yes</v>
      </c>
      <c r="H65" s="4" t="str">
        <v/>
      </c>
      <c r="I65" s="4" t="str">
        <v/>
      </c>
      <c r="J65" s="4" t="str">
        <v>Live</v>
      </c>
      <c r="K65" s="4" t="str">
        <v>Direct Access</v>
      </c>
      <c r="L65" s="4" t="str">
        <v>Yes</v>
      </c>
      <c r="M65" s="4" t="str">
        <v>Yes</v>
      </c>
      <c r="N65" s="4" t="str">
        <v>Yes</v>
      </c>
      <c r="O65" s="4" t="str">
        <v>New South Wales</v>
      </c>
      <c r="P65" s="5" t="str">
        <v>National Academic &amp; Research</v>
      </c>
      <c r="Q65" s="5" t="str">
        <v>Reciprocal National</v>
      </c>
      <c r="R65" s="5" t="str">
        <v>Pay for Peer National</v>
      </c>
    </row>
    <row r="66" spans="1:18" x14ac:dyDescent="0.45">
      <c r="A66" s="3" t="str">
        <v>Tetra Tech Coffey Chatswood Library</v>
      </c>
      <c r="B66" s="25" t="str">
        <v>NCOF</v>
      </c>
      <c r="C66" s="27" t="str">
        <v/>
      </c>
      <c r="D66" s="20" t="str">
        <v>New South Wales</v>
      </c>
      <c r="E66" s="30" t="str">
        <v>Special</v>
      </c>
      <c r="F66" s="33" t="str">
        <v>Yes</v>
      </c>
      <c r="G66" s="34" t="str">
        <v>Yes</v>
      </c>
      <c r="H66" s="4" t="str">
        <v/>
      </c>
      <c r="I66" s="4" t="str">
        <v/>
      </c>
      <c r="J66" s="4" t="str">
        <v>Live</v>
      </c>
      <c r="K66" s="4" t="str">
        <v>Direct Access</v>
      </c>
      <c r="L66" s="4" t="str">
        <v>Yes</v>
      </c>
      <c r="M66" s="4" t="str">
        <v>Yes</v>
      </c>
      <c r="N66" s="4" t="str">
        <v>Yes</v>
      </c>
      <c r="O66" s="4" t="str">
        <v>New South Wales</v>
      </c>
      <c r="P66" s="5" t="str">
        <v>National Academic &amp; Research</v>
      </c>
      <c r="Q66" s="5" t="str">
        <v>Reciprocal National</v>
      </c>
      <c r="R66" s="5" t="str">
        <v>Pay for Peer National</v>
      </c>
    </row>
    <row r="67" spans="1:18" x14ac:dyDescent="0.45">
      <c r="A67" s="3" t="str">
        <v>Charles Sturt University: Bathurst Campus Library</v>
      </c>
      <c r="B67" s="25" t="str">
        <v>NCSU</v>
      </c>
      <c r="C67" s="27" t="str">
        <v/>
      </c>
      <c r="D67" s="20" t="str">
        <v>New South Wales</v>
      </c>
      <c r="E67" s="30" t="str">
        <v>University</v>
      </c>
      <c r="F67" s="33" t="str">
        <v>Yes</v>
      </c>
      <c r="G67" s="34" t="str">
        <v>No</v>
      </c>
      <c r="H67" s="4" t="str">
        <v/>
      </c>
      <c r="I67" s="4" t="str">
        <v/>
      </c>
      <c r="J67" s="4" t="str">
        <v>Live</v>
      </c>
      <c r="K67" s="4" t="str">
        <v>ISO</v>
      </c>
      <c r="L67" s="4" t="str">
        <v>Yes</v>
      </c>
      <c r="M67" s="4" t="str">
        <v>No</v>
      </c>
      <c r="N67" s="4" t="str">
        <v>No</v>
      </c>
      <c r="O67" s="4" t="str">
        <v>New South Wales</v>
      </c>
      <c r="P67" s="5" t="str">
        <v>National Academic &amp; Research</v>
      </c>
      <c r="Q67" s="5" t="str">
        <v>Reciprocal National</v>
      </c>
      <c r="R67" s="5" t="str">
        <v/>
      </c>
    </row>
    <row r="68" spans="1:18" x14ac:dyDescent="0.45">
      <c r="A68" s="3" t="str">
        <v>Western Sydney Local Health District: Mental Health Library, Cumberland Hospital</v>
      </c>
      <c r="B68" s="25" t="str">
        <v>NCUH</v>
      </c>
      <c r="C68" s="27" t="str">
        <v/>
      </c>
      <c r="D68" s="20" t="str">
        <v>New South Wales</v>
      </c>
      <c r="E68" s="30" t="str">
        <v>Special</v>
      </c>
      <c r="F68" s="33" t="str">
        <v>Yes</v>
      </c>
      <c r="G68" s="34" t="str">
        <v>Yes</v>
      </c>
      <c r="H68" s="4" t="str">
        <v/>
      </c>
      <c r="I68" s="4" t="str">
        <v/>
      </c>
      <c r="J68" s="4" t="str">
        <v>Live</v>
      </c>
      <c r="K68" s="4" t="str">
        <v>Direct Access</v>
      </c>
      <c r="L68" s="4" t="str">
        <v>Yes</v>
      </c>
      <c r="M68" s="4" t="str">
        <v>Yes</v>
      </c>
      <c r="N68" s="4" t="str">
        <v>No</v>
      </c>
      <c r="O68" s="4" t="str">
        <v>New South Wales</v>
      </c>
      <c r="P68" s="5" t="str">
        <v>National Health</v>
      </c>
      <c r="Q68" s="5" t="str">
        <v>Reciprocal National</v>
      </c>
      <c r="R68" s="5" t="str">
        <v>Pay for Peer National</v>
      </c>
    </row>
    <row r="69" spans="1:18" x14ac:dyDescent="0.45">
      <c r="A69" s="3" t="str">
        <v>Central West Libraries: Orange Library</v>
      </c>
      <c r="B69" s="25" t="str">
        <v>NCWC</v>
      </c>
      <c r="C69" s="27" t="str">
        <v/>
      </c>
      <c r="D69" s="20" t="str">
        <v>New South Wales</v>
      </c>
      <c r="E69" s="30" t="str">
        <v>Public Library</v>
      </c>
      <c r="F69" s="33" t="str">
        <v>Yes</v>
      </c>
      <c r="G69" s="34" t="str">
        <v>Yes</v>
      </c>
      <c r="H69" s="4" t="str">
        <v/>
      </c>
      <c r="I69" s="4" t="str">
        <v/>
      </c>
      <c r="J69" s="4" t="str">
        <v>Live</v>
      </c>
      <c r="K69" s="4" t="str">
        <v>Direct Access</v>
      </c>
      <c r="L69" s="4" t="str">
        <v>Yes</v>
      </c>
      <c r="M69" s="4" t="str">
        <v>Yes</v>
      </c>
      <c r="N69" s="4" t="str">
        <v>Yes</v>
      </c>
      <c r="O69" s="4" t="str">
        <v>New South Wales</v>
      </c>
      <c r="P69" s="5" t="str">
        <v>National Public</v>
      </c>
      <c r="Q69" s="5" t="str">
        <v>Reciprocal National</v>
      </c>
      <c r="R69" s="5" t="str">
        <v>Pay for Peer National</v>
      </c>
    </row>
    <row r="70" spans="1:18" x14ac:dyDescent="0.45">
      <c r="A70" s="3" t="str">
        <v>Australian Dental Association - New South Wales Branch: Hardwick Memorial Library</v>
      </c>
      <c r="B70" s="25" t="str">
        <v>NDA</v>
      </c>
      <c r="C70" s="27" t="str">
        <v/>
      </c>
      <c r="D70" s="20" t="str">
        <v>New South Wales</v>
      </c>
      <c r="E70" s="30" t="str">
        <v>Health</v>
      </c>
      <c r="F70" s="33" t="str">
        <v>Yes</v>
      </c>
      <c r="G70" s="34" t="str">
        <v>Yes</v>
      </c>
      <c r="H70" s="4" t="str">
        <v/>
      </c>
      <c r="I70" s="4" t="str">
        <v/>
      </c>
      <c r="J70" s="4" t="str">
        <v>Live</v>
      </c>
      <c r="K70" s="4" t="str">
        <v>Direct Access</v>
      </c>
      <c r="L70" s="4" t="str">
        <v>Yes</v>
      </c>
      <c r="M70" s="4" t="str">
        <v>Yes</v>
      </c>
      <c r="N70" s="4" t="str">
        <v>Yes</v>
      </c>
      <c r="O70" s="4" t="str">
        <v>New South Wales</v>
      </c>
      <c r="P70" s="5" t="str">
        <v>National Health</v>
      </c>
      <c r="Q70" s="5" t="str">
        <v>Reciprocal National</v>
      </c>
      <c r="R70" s="5" t="str">
        <v>Pay for Peer National</v>
      </c>
    </row>
    <row r="71" spans="1:18" x14ac:dyDescent="0.45">
      <c r="A71" s="3" t="str">
        <v>Office of the Director of Public Prosecutions NSW: R.O. Blanch QC Library</v>
      </c>
      <c r="B71" s="25" t="str">
        <v>NDPP</v>
      </c>
      <c r="C71" s="27" t="str">
        <v/>
      </c>
      <c r="D71" s="20" t="str">
        <v>New South Wales</v>
      </c>
      <c r="E71" s="30" t="str">
        <v>Law</v>
      </c>
      <c r="F71" s="33" t="str">
        <v>Yes</v>
      </c>
      <c r="G71" s="34" t="str">
        <v>Yes</v>
      </c>
      <c r="H71" s="4" t="str">
        <v/>
      </c>
      <c r="I71" s="4" t="str">
        <v/>
      </c>
      <c r="J71" s="4" t="str">
        <v>Live</v>
      </c>
      <c r="K71" s="4" t="str">
        <v>Direct Access</v>
      </c>
      <c r="L71" s="4" t="str">
        <v>Yes</v>
      </c>
      <c r="M71" s="4" t="str">
        <v>Yes</v>
      </c>
      <c r="N71" s="4" t="str">
        <v>Yes</v>
      </c>
      <c r="O71" s="4" t="str">
        <v>National Law</v>
      </c>
      <c r="P71" s="5" t="str">
        <v>New South Wales</v>
      </c>
      <c r="Q71" s="5" t="str">
        <v>Reciprocal National</v>
      </c>
      <c r="R71" s="5" t="str">
        <v>Pay for Peer National</v>
      </c>
    </row>
    <row r="72" spans="1:18" x14ac:dyDescent="0.45">
      <c r="A72" s="3" t="str">
        <v>Eurobodalla Shire Council Libraries</v>
      </c>
      <c r="B72" s="25" t="str">
        <v>NESL</v>
      </c>
      <c r="C72" s="27" t="str">
        <v>NESL:M</v>
      </c>
      <c r="D72" s="20" t="str">
        <v>New South Wales</v>
      </c>
      <c r="E72" s="30" t="str">
        <v>Public Library</v>
      </c>
      <c r="F72" s="33" t="str">
        <v>Yes</v>
      </c>
      <c r="G72" s="34" t="str">
        <v>Yes</v>
      </c>
      <c r="H72" s="4" t="str">
        <v/>
      </c>
      <c r="I72" s="4" t="str">
        <v/>
      </c>
      <c r="J72" s="4" t="str">
        <v>Live</v>
      </c>
      <c r="K72" s="4" t="str">
        <v>Direct Access</v>
      </c>
      <c r="L72" s="4" t="str">
        <v>Yes</v>
      </c>
      <c r="M72" s="4" t="str">
        <v>No</v>
      </c>
      <c r="N72" s="4" t="str">
        <v>No</v>
      </c>
      <c r="O72" s="4" t="str">
        <v>New South Wales</v>
      </c>
      <c r="P72" s="5" t="str">
        <v>National Public</v>
      </c>
      <c r="Q72" s="5" t="str">
        <v>Reciprocal National</v>
      </c>
      <c r="R72" s="5" t="str">
        <v>Pay for Peer National</v>
      </c>
    </row>
    <row r="73" spans="1:18" x14ac:dyDescent="0.45">
      <c r="A73" s="3" t="str">
        <v>Herbert Smith Freehills Kramer</v>
      </c>
      <c r="B73" s="25" t="str">
        <v>NFHP</v>
      </c>
      <c r="C73" s="27" t="str">
        <v>QFHP, VFMO, WFHP</v>
      </c>
      <c r="D73" s="20" t="str">
        <v>New South Wales</v>
      </c>
      <c r="E73" s="30" t="str">
        <v>Law</v>
      </c>
      <c r="F73" s="33" t="str">
        <v>Yes</v>
      </c>
      <c r="G73" s="34" t="str">
        <v>Yes</v>
      </c>
      <c r="H73" s="4" t="str">
        <v/>
      </c>
      <c r="I73" s="4" t="str">
        <v/>
      </c>
      <c r="J73" s="4" t="str">
        <v>Live</v>
      </c>
      <c r="K73" s="4" t="str">
        <v>Direct Access</v>
      </c>
      <c r="L73" s="4" t="str">
        <v>Yes</v>
      </c>
      <c r="M73" s="4" t="str">
        <v>Yes</v>
      </c>
      <c r="N73" s="4" t="str">
        <v>Yes</v>
      </c>
      <c r="O73" s="4" t="str">
        <v>National Law</v>
      </c>
      <c r="P73" s="5" t="str">
        <v>New South Wales</v>
      </c>
      <c r="Q73" s="5" t="str">
        <v>Reciprocal National</v>
      </c>
      <c r="R73" s="5" t="str">
        <v>Pay for Peer National</v>
      </c>
    </row>
    <row r="74" spans="1:18" x14ac:dyDescent="0.45">
      <c r="A74" s="3" t="str">
        <v>Fairfield City Library Service: The Fairfield Library</v>
      </c>
      <c r="B74" s="25" t="str">
        <v>NFML</v>
      </c>
      <c r="C74" s="27" t="str">
        <v/>
      </c>
      <c r="D74" s="20" t="str">
        <v>New South Wales</v>
      </c>
      <c r="E74" s="30" t="str">
        <v>Public Library</v>
      </c>
      <c r="F74" s="33" t="str">
        <v>Yes</v>
      </c>
      <c r="G74" s="34" t="str">
        <v>Yes</v>
      </c>
      <c r="H74" s="4" t="str">
        <v/>
      </c>
      <c r="I74" s="4" t="str">
        <v/>
      </c>
      <c r="J74" s="4" t="str">
        <v>Live</v>
      </c>
      <c r="K74" s="4" t="str">
        <v>Direct Access</v>
      </c>
      <c r="L74" s="4" t="str">
        <v>Yes</v>
      </c>
      <c r="M74" s="4" t="str">
        <v>No</v>
      </c>
      <c r="N74" s="4" t="str">
        <v>No</v>
      </c>
      <c r="O74" s="4" t="str">
        <v>New South Wales</v>
      </c>
      <c r="P74" s="5" t="str">
        <v>National Public</v>
      </c>
      <c r="Q74" s="5" t="str">
        <v>Reciprocal National</v>
      </c>
      <c r="R74" s="5" t="str">
        <v>Pay for Peer National</v>
      </c>
    </row>
    <row r="75" spans="1:18" x14ac:dyDescent="0.45">
      <c r="A75" s="3" t="str">
        <v>Australian Film - Television and Radio School: Jerzy Toeplitz Library</v>
      </c>
      <c r="B75" s="25" t="str">
        <v>NFTS</v>
      </c>
      <c r="C75" s="27" t="str">
        <v/>
      </c>
      <c r="D75" s="20" t="str">
        <v>New South Wales</v>
      </c>
      <c r="E75" s="31" t="str">
        <v>Other Higher Education</v>
      </c>
      <c r="F75" s="35" t="str">
        <v>Yes</v>
      </c>
      <c r="G75" s="36" t="str">
        <v>Yes</v>
      </c>
      <c r="H75" s="6" t="str">
        <v/>
      </c>
      <c r="I75" s="6" t="str">
        <v/>
      </c>
      <c r="J75" s="6" t="str">
        <v>Live</v>
      </c>
      <c r="K75" s="6" t="str">
        <v>Direct Access</v>
      </c>
      <c r="L75" s="6" t="str">
        <v>Yes</v>
      </c>
      <c r="M75" s="6" t="str">
        <v>Yes</v>
      </c>
      <c r="N75" s="6" t="str">
        <v>No</v>
      </c>
      <c r="O75" s="6" t="str">
        <v>New South Wales</v>
      </c>
      <c r="P75" s="7" t="str">
        <v>National Academic &amp; Research</v>
      </c>
      <c r="Q75" s="7" t="str">
        <v>Reciprocal National</v>
      </c>
      <c r="R75" s="7" t="str">
        <v>Pay for Peer National</v>
      </c>
    </row>
    <row r="76" spans="1:18" x14ac:dyDescent="0.45">
      <c r="A76" s="3" t="str">
        <v>Central Coast Library Service</v>
      </c>
      <c r="B76" s="25" t="str">
        <v>NGCL</v>
      </c>
      <c r="C76" s="27" t="str">
        <v/>
      </c>
      <c r="D76" s="20" t="str">
        <v>New South Wales</v>
      </c>
      <c r="E76" s="30" t="str">
        <v>Public Library</v>
      </c>
      <c r="F76" s="33" t="str">
        <v>Yes</v>
      </c>
      <c r="G76" s="34" t="str">
        <v>No</v>
      </c>
      <c r="H76" s="4" t="str">
        <v/>
      </c>
      <c r="I76" s="4" t="str">
        <v/>
      </c>
      <c r="J76" s="4" t="str">
        <v>Live</v>
      </c>
      <c r="K76" s="4" t="str">
        <v>Direct Access</v>
      </c>
      <c r="L76" s="4" t="str">
        <v>Yes</v>
      </c>
      <c r="M76" s="4" t="str">
        <v>No</v>
      </c>
      <c r="N76" s="4" t="str">
        <v>No</v>
      </c>
      <c r="O76" s="4" t="str">
        <v>New South Wales</v>
      </c>
      <c r="P76" s="5" t="str">
        <v>National Public</v>
      </c>
      <c r="Q76" s="5" t="str">
        <v>Reciprocal National</v>
      </c>
      <c r="R76" s="5" t="str">
        <v/>
      </c>
    </row>
    <row r="77" spans="1:18" x14ac:dyDescent="0.45">
      <c r="A77" s="3" t="str">
        <v>Midcoast Libraries</v>
      </c>
      <c r="B77" s="25" t="str">
        <v>NGLS</v>
      </c>
      <c r="C77" s="27" t="str">
        <v>NTAR</v>
      </c>
      <c r="D77" s="20" t="str">
        <v>New South Wales</v>
      </c>
      <c r="E77" s="30" t="str">
        <v>Public Library</v>
      </c>
      <c r="F77" s="33" t="str">
        <v>Yes</v>
      </c>
      <c r="G77" s="34" t="str">
        <v>Yes</v>
      </c>
      <c r="H77" s="4" t="str">
        <v/>
      </c>
      <c r="I77" s="4" t="str">
        <v/>
      </c>
      <c r="J77" s="4" t="str">
        <v>Live</v>
      </c>
      <c r="K77" s="4" t="str">
        <v>Direct Access</v>
      </c>
      <c r="L77" s="4" t="str">
        <v>Yes</v>
      </c>
      <c r="M77" s="4" t="str">
        <v>No</v>
      </c>
      <c r="N77" s="4" t="str">
        <v>No</v>
      </c>
      <c r="O77" s="4" t="str">
        <v>New South Wales</v>
      </c>
      <c r="P77" s="5" t="str">
        <v>National Public</v>
      </c>
      <c r="Q77" s="5" t="str">
        <v>Reciprocal National</v>
      </c>
      <c r="R77" s="5" t="str">
        <v>Pay for Peer National</v>
      </c>
    </row>
    <row r="78" spans="1:18" x14ac:dyDescent="0.45">
      <c r="A78" s="3" t="str">
        <v>Port Macquarie-Hastings Library Services: Port Macquarie Library</v>
      </c>
      <c r="B78" s="25" t="str">
        <v>NHAS</v>
      </c>
      <c r="C78" s="27" t="str">
        <v/>
      </c>
      <c r="D78" s="20" t="str">
        <v>New South Wales</v>
      </c>
      <c r="E78" s="30" t="str">
        <v>Public Library</v>
      </c>
      <c r="F78" s="33" t="str">
        <v>Yes</v>
      </c>
      <c r="G78" s="34" t="str">
        <v>No</v>
      </c>
      <c r="H78" s="4" t="str">
        <v/>
      </c>
      <c r="I78" s="4" t="str">
        <v/>
      </c>
      <c r="J78" s="4" t="str">
        <v>Live</v>
      </c>
      <c r="K78" s="4" t="str">
        <v>Direct Access</v>
      </c>
      <c r="L78" s="4" t="str">
        <v>Yes</v>
      </c>
      <c r="M78" s="4" t="str">
        <v>No</v>
      </c>
      <c r="N78" s="4" t="str">
        <v>No</v>
      </c>
      <c r="O78" s="4" t="str">
        <v>New South Wales</v>
      </c>
      <c r="P78" s="5" t="str">
        <v>National Public</v>
      </c>
      <c r="Q78" s="5" t="str">
        <v>Reciprocal National</v>
      </c>
      <c r="R78" s="5" t="str">
        <v/>
      </c>
    </row>
    <row r="79" spans="1:18" x14ac:dyDescent="0.45">
      <c r="A79" s="3" t="str">
        <v>Museums of History NSW: Caroline Simpson Library</v>
      </c>
      <c r="B79" s="25" t="str">
        <v>NHH</v>
      </c>
      <c r="C79" s="27" t="str">
        <v/>
      </c>
      <c r="D79" s="20" t="str">
        <v>New South Wales</v>
      </c>
      <c r="E79" s="30" t="str">
        <v>Special</v>
      </c>
      <c r="F79" s="33" t="str">
        <v>Yes</v>
      </c>
      <c r="G79" s="34" t="str">
        <v>Yes</v>
      </c>
      <c r="H79" s="4" t="str">
        <v/>
      </c>
      <c r="I79" s="4" t="str">
        <v/>
      </c>
      <c r="J79" s="4" t="str">
        <v>Live</v>
      </c>
      <c r="K79" s="4" t="str">
        <v>Direct Access</v>
      </c>
      <c r="L79" s="4" t="str">
        <v>Yes</v>
      </c>
      <c r="M79" s="4" t="str">
        <v>No</v>
      </c>
      <c r="N79" s="4" t="str">
        <v>No</v>
      </c>
      <c r="O79" s="4" t="str">
        <v>National Academic &amp; Research</v>
      </c>
      <c r="P79" s="5" t="str">
        <v>New South Wales</v>
      </c>
      <c r="Q79" s="5" t="str">
        <v>Reciprocal National</v>
      </c>
      <c r="R79" s="5" t="str">
        <v>Pay for Peer National</v>
      </c>
    </row>
    <row r="80" spans="1:18" x14ac:dyDescent="0.45">
      <c r="A80" s="3" t="str">
        <v>Hawkesbury City Council Library Service: Windsor Central Library</v>
      </c>
      <c r="B80" s="25" t="str">
        <v>NHKS</v>
      </c>
      <c r="C80" s="27" t="str">
        <v/>
      </c>
      <c r="D80" s="20" t="str">
        <v>New South Wales</v>
      </c>
      <c r="E80" s="30" t="str">
        <v>Public Library</v>
      </c>
      <c r="F80" s="33" t="str">
        <v>Yes</v>
      </c>
      <c r="G80" s="34" t="str">
        <v>Yes</v>
      </c>
      <c r="H80" s="4" t="str">
        <v/>
      </c>
      <c r="I80" s="4" t="str">
        <v/>
      </c>
      <c r="J80" s="4" t="str">
        <v>Live</v>
      </c>
      <c r="K80" s="4" t="str">
        <v>Direct Access</v>
      </c>
      <c r="L80" s="4" t="str">
        <v>Yes</v>
      </c>
      <c r="M80" s="4" t="str">
        <v>No</v>
      </c>
      <c r="N80" s="4" t="str">
        <v>No</v>
      </c>
      <c r="O80" s="4" t="str">
        <v>New South Wales</v>
      </c>
      <c r="P80" s="5" t="str">
        <v>National Public</v>
      </c>
      <c r="Q80" s="5" t="str">
        <v>Reciprocal National</v>
      </c>
      <c r="R80" s="5" t="str">
        <v>Pay for Peer National</v>
      </c>
    </row>
    <row r="81" spans="1:18" x14ac:dyDescent="0.45">
      <c r="A81" s="3" t="str">
        <v>Cumberland City Council Library Services</v>
      </c>
      <c r="B81" s="25" t="str">
        <v>NHOL</v>
      </c>
      <c r="C81" s="27" t="str">
        <v>NAUB</v>
      </c>
      <c r="D81" s="20" t="str">
        <v>New South Wales</v>
      </c>
      <c r="E81" s="30" t="str">
        <v>Public Library</v>
      </c>
      <c r="F81" s="33" t="str">
        <v>Yes</v>
      </c>
      <c r="G81" s="34" t="str">
        <v>Yes</v>
      </c>
      <c r="H81" s="4" t="str">
        <v/>
      </c>
      <c r="I81" s="4" t="str">
        <v/>
      </c>
      <c r="J81" s="4" t="str">
        <v>Live</v>
      </c>
      <c r="K81" s="4" t="str">
        <v>Direct Access</v>
      </c>
      <c r="L81" s="4" t="str">
        <v>Yes</v>
      </c>
      <c r="M81" s="4" t="str">
        <v>No</v>
      </c>
      <c r="N81" s="4" t="str">
        <v>No</v>
      </c>
      <c r="O81" s="4" t="str">
        <v>New South Wales</v>
      </c>
      <c r="P81" s="5" t="str">
        <v>National Public</v>
      </c>
      <c r="Q81" s="5" t="str">
        <v>Reciprocal National</v>
      </c>
      <c r="R81" s="5" t="str">
        <v>Pay for Peer National</v>
      </c>
    </row>
    <row r="82" spans="1:18" x14ac:dyDescent="0.45">
      <c r="A82" s="3" t="str">
        <v>Hornsby Shire Library and Information Service: Hornsby Central Library</v>
      </c>
      <c r="B82" s="25" t="str">
        <v>NHOM</v>
      </c>
      <c r="C82" s="27" t="str">
        <v/>
      </c>
      <c r="D82" s="20" t="str">
        <v>New South Wales</v>
      </c>
      <c r="E82" s="30" t="str">
        <v>Public Library</v>
      </c>
      <c r="F82" s="33" t="str">
        <v>Yes</v>
      </c>
      <c r="G82" s="34" t="str">
        <v>Yes</v>
      </c>
      <c r="H82" s="4" t="str">
        <v/>
      </c>
      <c r="I82" s="4" t="str">
        <v/>
      </c>
      <c r="J82" s="4" t="str">
        <v>Live</v>
      </c>
      <c r="K82" s="4" t="str">
        <v>Direct Access</v>
      </c>
      <c r="L82" s="4" t="str">
        <v>Yes</v>
      </c>
      <c r="M82" s="4" t="str">
        <v>No</v>
      </c>
      <c r="N82" s="4" t="str">
        <v>No</v>
      </c>
      <c r="O82" s="4" t="str">
        <v>New South Wales</v>
      </c>
      <c r="P82" s="5" t="str">
        <v>National Public</v>
      </c>
      <c r="Q82" s="5" t="str">
        <v>Reciprocal National</v>
      </c>
      <c r="R82" s="5" t="str">
        <v>Pay for Peer National</v>
      </c>
    </row>
    <row r="83" spans="1:18" x14ac:dyDescent="0.45">
      <c r="A83" s="3" t="str">
        <v>Georges River Libraries</v>
      </c>
      <c r="B83" s="25" t="str">
        <v>NHUR</v>
      </c>
      <c r="C83" s="27" t="str">
        <v/>
      </c>
      <c r="D83" s="20" t="str">
        <v>New South Wales</v>
      </c>
      <c r="E83" s="30" t="str">
        <v>Public Library</v>
      </c>
      <c r="F83" s="33" t="str">
        <v>Yes</v>
      </c>
      <c r="G83" s="34" t="str">
        <v>Yes</v>
      </c>
      <c r="H83" s="4" t="str">
        <v/>
      </c>
      <c r="I83" s="4" t="str">
        <v/>
      </c>
      <c r="J83" s="4" t="str">
        <v>Live</v>
      </c>
      <c r="K83" s="4" t="str">
        <v>Direct Access</v>
      </c>
      <c r="L83" s="4" t="str">
        <v>Yes</v>
      </c>
      <c r="M83" s="4" t="str">
        <v>No</v>
      </c>
      <c r="N83" s="4" t="str">
        <v>No</v>
      </c>
      <c r="O83" s="4" t="str">
        <v>New South Wales</v>
      </c>
      <c r="P83" s="5" t="str">
        <v>National Public</v>
      </c>
      <c r="Q83" s="5" t="str">
        <v>Reciprocal National</v>
      </c>
      <c r="R83" s="5" t="str">
        <v>Pay for Peer National</v>
      </c>
    </row>
    <row r="84" spans="1:18" x14ac:dyDescent="0.45">
      <c r="A84" s="3" t="str">
        <v>Inverell Shire Council: Inverell Shire Public Library</v>
      </c>
      <c r="B84" s="25" t="str">
        <v>NINV</v>
      </c>
      <c r="C84" s="27" t="str">
        <v/>
      </c>
      <c r="D84" s="20" t="str">
        <v>New South Wales</v>
      </c>
      <c r="E84" s="30" t="str">
        <v>Public Library</v>
      </c>
      <c r="F84" s="33" t="str">
        <v>Yes</v>
      </c>
      <c r="G84" s="34" t="str">
        <v>No</v>
      </c>
      <c r="H84" s="4" t="str">
        <v/>
      </c>
      <c r="I84" s="4" t="str">
        <v/>
      </c>
      <c r="J84" s="4" t="str">
        <v>Live</v>
      </c>
      <c r="K84" s="4" t="str">
        <v>Direct Access</v>
      </c>
      <c r="L84" s="4" t="str">
        <v>Yes</v>
      </c>
      <c r="M84" s="4" t="str">
        <v>No</v>
      </c>
      <c r="N84" s="4" t="str">
        <v>No</v>
      </c>
      <c r="O84" s="4" t="str">
        <v>New South Wales</v>
      </c>
      <c r="P84" s="5" t="str">
        <v>National Public</v>
      </c>
      <c r="Q84" s="5" t="str">
        <v>Reciprocal National</v>
      </c>
      <c r="R84" s="5" t="str">
        <v/>
      </c>
    </row>
    <row r="85" spans="1:18" x14ac:dyDescent="0.45">
      <c r="A85" s="3" t="str">
        <v>Kempsey Shire Council: Kempsey Shire Library</v>
      </c>
      <c r="B85" s="25" t="str">
        <v>NKEM</v>
      </c>
      <c r="C85" s="27" t="str">
        <v/>
      </c>
      <c r="D85" s="20" t="str">
        <v>New South Wales</v>
      </c>
      <c r="E85" s="30" t="str">
        <v>Public Library</v>
      </c>
      <c r="F85" s="33" t="str">
        <v>Yes</v>
      </c>
      <c r="G85" s="34" t="str">
        <v>No</v>
      </c>
      <c r="H85" s="4" t="str">
        <v/>
      </c>
      <c r="I85" s="4" t="str">
        <v/>
      </c>
      <c r="J85" s="4" t="str">
        <v>Live</v>
      </c>
      <c r="K85" s="4" t="str">
        <v>Direct Access</v>
      </c>
      <c r="L85" s="4" t="str">
        <v>Yes</v>
      </c>
      <c r="M85" s="4" t="str">
        <v>No</v>
      </c>
      <c r="N85" s="4" t="str">
        <v>No</v>
      </c>
      <c r="O85" s="4" t="str">
        <v>New South Wales</v>
      </c>
      <c r="P85" s="5" t="str">
        <v>National Public</v>
      </c>
      <c r="Q85" s="5" t="str">
        <v>Reciprocal National</v>
      </c>
      <c r="R85" s="5" t="str">
        <v/>
      </c>
    </row>
    <row r="86" spans="1:18" x14ac:dyDescent="0.45">
      <c r="A86" s="3" t="str">
        <v>Ku-ring-gai Council Libraries</v>
      </c>
      <c r="B86" s="25" t="str">
        <v>NKML</v>
      </c>
      <c r="C86" s="27" t="str">
        <v/>
      </c>
      <c r="D86" s="20" t="str">
        <v>New South Wales</v>
      </c>
      <c r="E86" s="30" t="str">
        <v>Public Library</v>
      </c>
      <c r="F86" s="33" t="str">
        <v>Yes</v>
      </c>
      <c r="G86" s="34" t="str">
        <v>Yes</v>
      </c>
      <c r="H86" s="4" t="str">
        <v/>
      </c>
      <c r="I86" s="4" t="str">
        <v/>
      </c>
      <c r="J86" s="4" t="str">
        <v>Live</v>
      </c>
      <c r="K86" s="4" t="str">
        <v>Direct Access</v>
      </c>
      <c r="L86" s="4" t="str">
        <v>Yes</v>
      </c>
      <c r="M86" s="4" t="str">
        <v>No</v>
      </c>
      <c r="N86" s="4" t="str">
        <v>No</v>
      </c>
      <c r="O86" s="4" t="str">
        <v>New South Wales</v>
      </c>
      <c r="P86" s="5" t="str">
        <v>National Public</v>
      </c>
      <c r="Q86" s="5" t="str">
        <v>Reciprocal National</v>
      </c>
      <c r="R86" s="5" t="str">
        <v>Pay for Peer National</v>
      </c>
    </row>
    <row r="87" spans="1:18" x14ac:dyDescent="0.45">
      <c r="A87" s="3" t="str">
        <v>Law Society of New South Wales: Law Society of NSW Library</v>
      </c>
      <c r="B87" s="25" t="str">
        <v>NLAWS</v>
      </c>
      <c r="C87" s="27" t="str">
        <v/>
      </c>
      <c r="D87" s="20" t="str">
        <v>New South Wales</v>
      </c>
      <c r="E87" s="30" t="str">
        <v>Law</v>
      </c>
      <c r="F87" s="33" t="str">
        <v>Yes</v>
      </c>
      <c r="G87" s="34" t="str">
        <v>Yes</v>
      </c>
      <c r="H87" s="4" t="str">
        <v/>
      </c>
      <c r="I87" s="4" t="str">
        <v/>
      </c>
      <c r="J87" s="4" t="str">
        <v>Live</v>
      </c>
      <c r="K87" s="4" t="str">
        <v>Direct Access</v>
      </c>
      <c r="L87" s="4" t="str">
        <v>Yes</v>
      </c>
      <c r="M87" s="4" t="str">
        <v>Yes</v>
      </c>
      <c r="N87" s="4" t="str">
        <v>No</v>
      </c>
      <c r="O87" s="4" t="str">
        <v>New South Wales</v>
      </c>
      <c r="P87" s="5" t="str">
        <v>National Law</v>
      </c>
      <c r="Q87" s="5" t="str">
        <v>Reciprocal National</v>
      </c>
      <c r="R87" s="5" t="str">
        <v>Pay for Peer National</v>
      </c>
    </row>
    <row r="88" spans="1:18" x14ac:dyDescent="0.45">
      <c r="A88" s="3" t="str">
        <v>Lane Cove Council: Lane Cove Library</v>
      </c>
      <c r="B88" s="25" t="str">
        <v>NLCOV</v>
      </c>
      <c r="C88" s="27" t="str">
        <v/>
      </c>
      <c r="D88" s="20" t="str">
        <v>New South Wales</v>
      </c>
      <c r="E88" s="30" t="str">
        <v>Public Library</v>
      </c>
      <c r="F88" s="33" t="str">
        <v>Yes</v>
      </c>
      <c r="G88" s="34" t="str">
        <v>Yes</v>
      </c>
      <c r="H88" s="4" t="str">
        <v/>
      </c>
      <c r="I88" s="4" t="str">
        <v/>
      </c>
      <c r="J88" s="4" t="str">
        <v>Live</v>
      </c>
      <c r="K88" s="4" t="str">
        <v>Direct Access</v>
      </c>
      <c r="L88" s="4" t="str">
        <v>Yes</v>
      </c>
      <c r="M88" s="4" t="str">
        <v>No</v>
      </c>
      <c r="N88" s="4" t="str">
        <v>No</v>
      </c>
      <c r="O88" s="4" t="str">
        <v>New South Wales</v>
      </c>
      <c r="P88" s="5" t="str">
        <v>National Public</v>
      </c>
      <c r="Q88" s="5" t="str">
        <v>Reciprocal National</v>
      </c>
      <c r="R88" s="5" t="str">
        <v>Pay for Peer National</v>
      </c>
    </row>
    <row r="89" spans="1:18" x14ac:dyDescent="0.45">
      <c r="A89" s="3" t="str">
        <v>Inner West Library</v>
      </c>
      <c r="B89" s="25" t="str">
        <v>NLML</v>
      </c>
      <c r="C89" s="27" t="str">
        <v>NAML, NMML</v>
      </c>
      <c r="D89" s="20" t="str">
        <v>New South Wales</v>
      </c>
      <c r="E89" s="30" t="str">
        <v>Public Library</v>
      </c>
      <c r="F89" s="33" t="str">
        <v>Yes</v>
      </c>
      <c r="G89" s="34" t="str">
        <v>Yes</v>
      </c>
      <c r="H89" s="4" t="str">
        <v/>
      </c>
      <c r="I89" s="4" t="str">
        <v/>
      </c>
      <c r="J89" s="4" t="str">
        <v>Live</v>
      </c>
      <c r="K89" s="4" t="str">
        <v>Direct Access</v>
      </c>
      <c r="L89" s="4" t="str">
        <v>Yes</v>
      </c>
      <c r="M89" s="4" t="str">
        <v>No</v>
      </c>
      <c r="N89" s="4" t="str">
        <v>No</v>
      </c>
      <c r="O89" s="4" t="str">
        <v>New South Wales</v>
      </c>
      <c r="P89" s="5" t="str">
        <v>National Public</v>
      </c>
      <c r="Q89" s="5" t="str">
        <v>Reciprocal National</v>
      </c>
      <c r="R89" s="5" t="str">
        <v>Pay for Peer National</v>
      </c>
    </row>
    <row r="90" spans="1:18" x14ac:dyDescent="0.45">
      <c r="A90" s="3" t="str">
        <v>Lake Macquarie City Council: Lake Mac Libraries</v>
      </c>
      <c r="B90" s="25" t="str">
        <v>NLMPL</v>
      </c>
      <c r="C90" s="27" t="str">
        <v/>
      </c>
      <c r="D90" s="20" t="str">
        <v>New South Wales</v>
      </c>
      <c r="E90" s="30" t="str">
        <v>Public Library</v>
      </c>
      <c r="F90" s="33" t="str">
        <v>Yes</v>
      </c>
      <c r="G90" s="34" t="str">
        <v>Yes</v>
      </c>
      <c r="H90" s="4">
        <v>46167</v>
      </c>
      <c r="I90" s="4">
        <v>46209</v>
      </c>
      <c r="J90" s="4" t="str">
        <v>Suspended</v>
      </c>
      <c r="K90" s="4" t="str">
        <v>Direct Access</v>
      </c>
      <c r="L90" s="4" t="str">
        <v>Yes</v>
      </c>
      <c r="M90" s="4" t="str">
        <v>No</v>
      </c>
      <c r="N90" s="4" t="str">
        <v>No</v>
      </c>
      <c r="O90" s="4" t="str">
        <v>New South Wales</v>
      </c>
      <c r="P90" s="5" t="str">
        <v>National Public</v>
      </c>
      <c r="Q90" s="5" t="str">
        <v>Reciprocal National</v>
      </c>
      <c r="R90" s="5" t="str">
        <v>Pay for Peer National</v>
      </c>
    </row>
    <row r="91" spans="1:18" x14ac:dyDescent="0.45">
      <c r="A91" s="3" t="str">
        <v>Macquarie Regional Library</v>
      </c>
      <c r="B91" s="25" t="str">
        <v>NMAC</v>
      </c>
      <c r="C91" s="27" t="str">
        <v/>
      </c>
      <c r="D91" s="20" t="str">
        <v>New South Wales</v>
      </c>
      <c r="E91" s="30" t="str">
        <v>Public Library</v>
      </c>
      <c r="F91" s="33" t="str">
        <v>Yes</v>
      </c>
      <c r="G91" s="34" t="str">
        <v>Yes</v>
      </c>
      <c r="H91" s="4" t="str">
        <v/>
      </c>
      <c r="I91" s="4" t="str">
        <v/>
      </c>
      <c r="J91" s="4" t="str">
        <v>Live</v>
      </c>
      <c r="K91" s="4" t="str">
        <v>Direct Access</v>
      </c>
      <c r="L91" s="4" t="str">
        <v>Yes</v>
      </c>
      <c r="M91" s="4" t="str">
        <v>No</v>
      </c>
      <c r="N91" s="4" t="str">
        <v>No</v>
      </c>
      <c r="O91" s="4" t="str">
        <v>New South Wales</v>
      </c>
      <c r="P91" s="5" t="str">
        <v>National Public</v>
      </c>
      <c r="Q91" s="5" t="str">
        <v>Reciprocal National</v>
      </c>
      <c r="R91" s="5" t="str">
        <v>Pay for Peer National</v>
      </c>
    </row>
    <row r="92" spans="1:18" x14ac:dyDescent="0.45">
      <c r="A92" s="3" t="str">
        <v>Northern Beaches Library Service</v>
      </c>
      <c r="B92" s="25" t="str">
        <v>NMAN</v>
      </c>
      <c r="C92" s="27" t="str">
        <v>NMAN:WM, NMAN:DW, NMAN:F, NMAN:G, NMAN:M, NMAN:MV</v>
      </c>
      <c r="D92" s="20" t="str">
        <v>New South Wales</v>
      </c>
      <c r="E92" s="30" t="str">
        <v>Public Library</v>
      </c>
      <c r="F92" s="33" t="str">
        <v>Yes</v>
      </c>
      <c r="G92" s="34" t="str">
        <v>No</v>
      </c>
      <c r="H92" s="4" t="str">
        <v/>
      </c>
      <c r="I92" s="4" t="str">
        <v/>
      </c>
      <c r="J92" s="4" t="str">
        <v>Live</v>
      </c>
      <c r="K92" s="4" t="str">
        <v>Direct Access</v>
      </c>
      <c r="L92" s="4" t="str">
        <v>Yes</v>
      </c>
      <c r="M92" s="4" t="str">
        <v>No</v>
      </c>
      <c r="N92" s="4" t="str">
        <v>No</v>
      </c>
      <c r="O92" s="4" t="str">
        <v>New South Wales</v>
      </c>
      <c r="P92" s="5" t="str">
        <v>National Public</v>
      </c>
      <c r="Q92" s="5" t="str">
        <v>Reciprocal National</v>
      </c>
      <c r="R92" s="5" t="str">
        <v/>
      </c>
    </row>
    <row r="93" spans="1:18" x14ac:dyDescent="0.45">
      <c r="A93" s="3" t="str">
        <v>Maitland City Council: Maitland City Library</v>
      </c>
      <c r="B93" s="25" t="str">
        <v>NMCL</v>
      </c>
      <c r="C93" s="27" t="str">
        <v/>
      </c>
      <c r="D93" s="20" t="str">
        <v>New South Wales</v>
      </c>
      <c r="E93" s="30" t="str">
        <v>Public Library</v>
      </c>
      <c r="F93" s="33" t="str">
        <v>Yes</v>
      </c>
      <c r="G93" s="34" t="str">
        <v>No</v>
      </c>
      <c r="H93" s="4" t="str">
        <v/>
      </c>
      <c r="I93" s="4" t="str">
        <v/>
      </c>
      <c r="J93" s="4" t="str">
        <v>Live</v>
      </c>
      <c r="K93" s="4" t="str">
        <v>Direct Access</v>
      </c>
      <c r="L93" s="4" t="str">
        <v>Yes</v>
      </c>
      <c r="M93" s="4" t="str">
        <v>No</v>
      </c>
      <c r="N93" s="4" t="str">
        <v>No</v>
      </c>
      <c r="O93" s="4" t="str">
        <v>New South Wales</v>
      </c>
      <c r="P93" s="5" t="str">
        <v>National Public</v>
      </c>
      <c r="Q93" s="5" t="str">
        <v>Reciprocal National</v>
      </c>
      <c r="R93" s="5" t="str">
        <v/>
      </c>
    </row>
    <row r="94" spans="1:18" x14ac:dyDescent="0.45">
      <c r="A94" s="3" t="str">
        <v>Australian National Maritime Museum: Vaughan Evans Library</v>
      </c>
      <c r="B94" s="25" t="str">
        <v>NMMU</v>
      </c>
      <c r="C94" s="27" t="str">
        <v/>
      </c>
      <c r="D94" s="20" t="str">
        <v>New South Wales</v>
      </c>
      <c r="E94" s="30" t="str">
        <v>Museum</v>
      </c>
      <c r="F94" s="33" t="str">
        <v>Yes</v>
      </c>
      <c r="G94" s="34" t="str">
        <v>Yes</v>
      </c>
      <c r="H94" s="4" t="str">
        <v/>
      </c>
      <c r="I94" s="4" t="str">
        <v/>
      </c>
      <c r="J94" s="4" t="str">
        <v>Live</v>
      </c>
      <c r="K94" s="4" t="str">
        <v>Direct Access</v>
      </c>
      <c r="L94" s="4" t="str">
        <v>Yes</v>
      </c>
      <c r="M94" s="4" t="str">
        <v>Yes</v>
      </c>
      <c r="N94" s="4" t="str">
        <v>Yes</v>
      </c>
      <c r="O94" s="4" t="str">
        <v>New South Wales</v>
      </c>
      <c r="P94" s="5" t="str">
        <v>National Government &amp; Arts</v>
      </c>
      <c r="Q94" s="5" t="str">
        <v>Reciprocal National</v>
      </c>
      <c r="R94" s="5" t="str">
        <v>Pay for Peer National</v>
      </c>
    </row>
    <row r="95" spans="1:18" x14ac:dyDescent="0.45">
      <c r="A95" s="3" t="str">
        <v>Mosman Municipal Council: Mosman Library</v>
      </c>
      <c r="B95" s="25" t="str">
        <v>NMOS</v>
      </c>
      <c r="C95" s="27" t="str">
        <v/>
      </c>
      <c r="D95" s="20" t="str">
        <v>New South Wales</v>
      </c>
      <c r="E95" s="30" t="str">
        <v>Public Library</v>
      </c>
      <c r="F95" s="33" t="str">
        <v>Yes</v>
      </c>
      <c r="G95" s="34" t="str">
        <v>Yes</v>
      </c>
      <c r="H95" s="4" t="str">
        <v/>
      </c>
      <c r="I95" s="4" t="str">
        <v/>
      </c>
      <c r="J95" s="4" t="str">
        <v>Live</v>
      </c>
      <c r="K95" s="4" t="str">
        <v>Direct Access</v>
      </c>
      <c r="L95" s="4" t="str">
        <v>Yes</v>
      </c>
      <c r="M95" s="4" t="str">
        <v>No</v>
      </c>
      <c r="N95" s="4" t="str">
        <v>No</v>
      </c>
      <c r="O95" s="4" t="str">
        <v>New South Wales</v>
      </c>
      <c r="P95" s="5" t="str">
        <v>National Public</v>
      </c>
      <c r="Q95" s="5" t="str">
        <v>Reciprocal National</v>
      </c>
      <c r="R95" s="5" t="str">
        <v>Pay for Peer National</v>
      </c>
    </row>
    <row r="96" spans="1:18" x14ac:dyDescent="0.45">
      <c r="A96" s="3" t="str">
        <v>Mid-Western Regional Council Library</v>
      </c>
      <c r="B96" s="25" t="str">
        <v>NMRC</v>
      </c>
      <c r="C96" s="27" t="str">
        <v/>
      </c>
      <c r="D96" s="20" t="str">
        <v>New South Wales</v>
      </c>
      <c r="E96" s="30" t="str">
        <v>Public Library</v>
      </c>
      <c r="F96" s="33" t="str">
        <v>Yes</v>
      </c>
      <c r="G96" s="34" t="str">
        <v>Yes</v>
      </c>
      <c r="H96" s="4" t="str">
        <v/>
      </c>
      <c r="I96" s="4" t="str">
        <v/>
      </c>
      <c r="J96" s="4" t="str">
        <v>Live</v>
      </c>
      <c r="K96" s="4" t="str">
        <v>Direct Access</v>
      </c>
      <c r="L96" s="4" t="str">
        <v>Yes</v>
      </c>
      <c r="M96" s="4" t="str">
        <v>No</v>
      </c>
      <c r="N96" s="4" t="str">
        <v>No</v>
      </c>
      <c r="O96" s="4" t="str">
        <v>New South Wales</v>
      </c>
      <c r="P96" s="5" t="str">
        <v>National Public</v>
      </c>
      <c r="Q96" s="5" t="str">
        <v>Reciprocal National</v>
      </c>
      <c r="R96" s="5" t="str">
        <v>Pay for Peer National</v>
      </c>
    </row>
    <row r="97" spans="1:18" x14ac:dyDescent="0.45">
      <c r="A97" s="3" t="str">
        <v>National Art School</v>
      </c>
      <c r="B97" s="25" t="str">
        <v>NNAS</v>
      </c>
      <c r="C97" s="27" t="str">
        <v/>
      </c>
      <c r="D97" s="20" t="str">
        <v>New South Wales</v>
      </c>
      <c r="E97" s="30" t="str">
        <v>Other Higher Education</v>
      </c>
      <c r="F97" s="33" t="str">
        <v>Yes</v>
      </c>
      <c r="G97" s="34" t="str">
        <v>Yes</v>
      </c>
      <c r="H97" s="4" t="str">
        <v/>
      </c>
      <c r="I97" s="4" t="str">
        <v/>
      </c>
      <c r="J97" s="4" t="str">
        <v>Live</v>
      </c>
      <c r="K97" s="4" t="str">
        <v>Direct Access</v>
      </c>
      <c r="L97" s="4" t="str">
        <v>Yes</v>
      </c>
      <c r="M97" s="4" t="str">
        <v>No</v>
      </c>
      <c r="N97" s="4" t="str">
        <v>No</v>
      </c>
      <c r="O97" s="4" t="str">
        <v>New South Wales</v>
      </c>
      <c r="P97" s="5" t="str">
        <v>National Academic &amp; Research</v>
      </c>
      <c r="Q97" s="5" t="str">
        <v>Reciprocal National</v>
      </c>
      <c r="R97" s="5" t="str">
        <v>Pay for Peer National</v>
      </c>
    </row>
    <row r="98" spans="1:18" x14ac:dyDescent="0.45">
      <c r="A98" s="3" t="str">
        <v>University of Newcastle: Auchmuty Library</v>
      </c>
      <c r="B98" s="25" t="str">
        <v>NNCU:A</v>
      </c>
      <c r="C98" s="27" t="str">
        <v>NNCU, NNCU:C</v>
      </c>
      <c r="D98" s="20" t="str">
        <v>New South Wales</v>
      </c>
      <c r="E98" s="30" t="str">
        <v>University</v>
      </c>
      <c r="F98" s="33" t="str">
        <v>Yes</v>
      </c>
      <c r="G98" s="34" t="str">
        <v>Yes</v>
      </c>
      <c r="H98" s="4" t="str">
        <v/>
      </c>
      <c r="I98" s="4" t="str">
        <v/>
      </c>
      <c r="J98" s="4" t="str">
        <v>Live</v>
      </c>
      <c r="K98" s="4" t="str">
        <v>ISO</v>
      </c>
      <c r="L98" s="4" t="str">
        <v>Yes</v>
      </c>
      <c r="M98" s="4" t="str">
        <v>No</v>
      </c>
      <c r="N98" s="4" t="str">
        <v>No</v>
      </c>
      <c r="O98" s="4" t="str">
        <v>New South Wales</v>
      </c>
      <c r="P98" s="5" t="str">
        <v>National Academic &amp; Research</v>
      </c>
      <c r="Q98" s="5" t="str">
        <v>Reciprocal National</v>
      </c>
      <c r="R98" s="5" t="str">
        <v>Pay for Peer National</v>
      </c>
    </row>
    <row r="99" spans="1:18" x14ac:dyDescent="0.45">
      <c r="A99" s="3" t="str">
        <v>Australian Industrial Chemicals Introduction Scheme (AICIS)</v>
      </c>
      <c r="B99" s="25" t="str">
        <v>NNICAS</v>
      </c>
      <c r="C99" s="27" t="str">
        <v/>
      </c>
      <c r="D99" s="20" t="str">
        <v>New South Wales</v>
      </c>
      <c r="E99" s="30" t="str">
        <v>Special</v>
      </c>
      <c r="F99" s="33" t="str">
        <v>Yes</v>
      </c>
      <c r="G99" s="34" t="str">
        <v>Yes</v>
      </c>
      <c r="H99" s="4" t="str">
        <v/>
      </c>
      <c r="I99" s="4" t="str">
        <v/>
      </c>
      <c r="J99" s="4" t="str">
        <v>Live</v>
      </c>
      <c r="K99" s="4" t="str">
        <v>Direct Access</v>
      </c>
      <c r="L99" s="4" t="str">
        <v>Yes</v>
      </c>
      <c r="M99" s="4" t="str">
        <v>No</v>
      </c>
      <c r="N99" s="4" t="str">
        <v>No</v>
      </c>
      <c r="O99" s="4" t="str">
        <v>New South Wales</v>
      </c>
      <c r="P99" s="5" t="str">
        <v>National Government &amp; Arts</v>
      </c>
      <c r="Q99" s="5" t="str">
        <v>Reciprocal National</v>
      </c>
      <c r="R99" s="5" t="str">
        <v>Pay for Peer National</v>
      </c>
    </row>
    <row r="100" spans="1:18" x14ac:dyDescent="0.45">
      <c r="A100" s="3" t="str">
        <v>Newcastle Region Libraries: Newcastle Region Library</v>
      </c>
      <c r="B100" s="25" t="str">
        <v>NNPL</v>
      </c>
      <c r="C100" s="27" t="str">
        <v/>
      </c>
      <c r="D100" s="20" t="str">
        <v>New South Wales</v>
      </c>
      <c r="E100" s="30" t="str">
        <v>Public Library</v>
      </c>
      <c r="F100" s="33" t="str">
        <v>Yes</v>
      </c>
      <c r="G100" s="34" t="str">
        <v>Yes</v>
      </c>
      <c r="H100" s="4" t="str">
        <v/>
      </c>
      <c r="I100" s="4" t="str">
        <v/>
      </c>
      <c r="J100" s="4" t="str">
        <v>Live</v>
      </c>
      <c r="K100" s="4" t="str">
        <v>Direct Access</v>
      </c>
      <c r="L100" s="4" t="str">
        <v>Yes</v>
      </c>
      <c r="M100" s="4" t="str">
        <v>Yes</v>
      </c>
      <c r="N100" s="4" t="str">
        <v>Yes</v>
      </c>
      <c r="O100" s="4" t="str">
        <v>New South Wales</v>
      </c>
      <c r="P100" s="5" t="str">
        <v>National Public</v>
      </c>
      <c r="Q100" s="5" t="str">
        <v>Reciprocal National</v>
      </c>
      <c r="R100" s="5" t="str">
        <v>Pay for Peer National</v>
      </c>
    </row>
    <row r="101" spans="1:18" x14ac:dyDescent="0.45">
      <c r="A101" s="3" t="str">
        <v>Central Northern Regional Library</v>
      </c>
      <c r="B101" s="25" t="str">
        <v>NNRL</v>
      </c>
      <c r="C101" s="27" t="str">
        <v/>
      </c>
      <c r="D101" s="20" t="str">
        <v>New South Wales</v>
      </c>
      <c r="E101" s="30" t="str">
        <v>Public Library</v>
      </c>
      <c r="F101" s="33" t="str">
        <v>Yes</v>
      </c>
      <c r="G101" s="34" t="str">
        <v>Yes</v>
      </c>
      <c r="H101" s="4" t="str">
        <v/>
      </c>
      <c r="I101" s="4" t="str">
        <v/>
      </c>
      <c r="J101" s="4" t="str">
        <v>Live</v>
      </c>
      <c r="K101" s="4" t="str">
        <v>Direct Access</v>
      </c>
      <c r="L101" s="4" t="str">
        <v>Yes</v>
      </c>
      <c r="M101" s="4" t="str">
        <v>No</v>
      </c>
      <c r="N101" s="4" t="str">
        <v>No</v>
      </c>
      <c r="O101" s="4" t="str">
        <v>New South Wales</v>
      </c>
      <c r="P101" s="5" t="str">
        <v>National Public</v>
      </c>
      <c r="Q101" s="5" t="str">
        <v>Reciprocal National</v>
      </c>
      <c r="R101" s="5" t="str">
        <v>Pay for Peer National</v>
      </c>
    </row>
    <row r="102" spans="1:18" x14ac:dyDescent="0.45">
      <c r="A102" s="3" t="str">
        <v>North Sydney Council: Stanton Library</v>
      </c>
      <c r="B102" s="25" t="str">
        <v>NNSYD</v>
      </c>
      <c r="C102" s="27" t="str">
        <v/>
      </c>
      <c r="D102" s="20" t="str">
        <v>New South Wales</v>
      </c>
      <c r="E102" s="30" t="str">
        <v>Public Library</v>
      </c>
      <c r="F102" s="33" t="str">
        <v>Yes</v>
      </c>
      <c r="G102" s="34" t="str">
        <v>Yes</v>
      </c>
      <c r="H102" s="4" t="str">
        <v/>
      </c>
      <c r="I102" s="4" t="str">
        <v/>
      </c>
      <c r="J102" s="4" t="str">
        <v>Live</v>
      </c>
      <c r="K102" s="4" t="str">
        <v>Direct Access</v>
      </c>
      <c r="L102" s="4" t="str">
        <v>Yes</v>
      </c>
      <c r="M102" s="4" t="str">
        <v>Yes</v>
      </c>
      <c r="N102" s="4" t="str">
        <v>No</v>
      </c>
      <c r="O102" s="4" t="str">
        <v>New South Wales</v>
      </c>
      <c r="P102" s="5" t="str">
        <v>National Public</v>
      </c>
      <c r="Q102" s="5" t="str">
        <v>Reciprocal National</v>
      </c>
      <c r="R102" s="5" t="str">
        <v>Pay for Peer National</v>
      </c>
    </row>
    <row r="103" spans="1:18" x14ac:dyDescent="0.45">
      <c r="A103" s="3" t="str">
        <v>Nan Tien Institute</v>
      </c>
      <c r="B103" s="25" t="str">
        <v>NNTI</v>
      </c>
      <c r="C103" s="27" t="str">
        <v/>
      </c>
      <c r="D103" s="20" t="str">
        <v>New South Wales</v>
      </c>
      <c r="E103" s="30" t="str">
        <v>Other Higher Education</v>
      </c>
      <c r="F103" s="33" t="str">
        <v>Yes</v>
      </c>
      <c r="G103" s="34" t="str">
        <v>No</v>
      </c>
      <c r="H103" s="4" t="str">
        <v/>
      </c>
      <c r="I103" s="4" t="str">
        <v/>
      </c>
      <c r="J103" s="4" t="str">
        <v>Live</v>
      </c>
      <c r="K103" s="4" t="str">
        <v>Direct Access</v>
      </c>
      <c r="L103" s="4" t="str">
        <v>Yes</v>
      </c>
      <c r="M103" s="4" t="str">
        <v>No</v>
      </c>
      <c r="N103" s="4" t="str">
        <v>No</v>
      </c>
      <c r="O103" s="4" t="str">
        <v>New South Wales</v>
      </c>
      <c r="P103" s="5" t="str">
        <v>National Academic &amp; Research</v>
      </c>
      <c r="Q103" s="5" t="str">
        <v>Reciprocal National</v>
      </c>
      <c r="R103" s="5" t="str">
        <v/>
      </c>
    </row>
    <row r="104" spans="1:18" x14ac:dyDescent="0.45">
      <c r="A104" s="3" t="str">
        <v>Department of Education: Centre for Education Statistics and Evaluation</v>
      </c>
      <c r="B104" s="25" t="str">
        <v>NOPE</v>
      </c>
      <c r="C104" s="27" t="str">
        <v/>
      </c>
      <c r="D104" s="20" t="str">
        <v>New South Wales</v>
      </c>
      <c r="E104" s="30" t="str">
        <v>Special</v>
      </c>
      <c r="F104" s="33" t="str">
        <v>Yes</v>
      </c>
      <c r="G104" s="34" t="str">
        <v>Yes</v>
      </c>
      <c r="H104" s="4" t="str">
        <v/>
      </c>
      <c r="I104" s="4" t="str">
        <v/>
      </c>
      <c r="J104" s="4" t="str">
        <v>Live</v>
      </c>
      <c r="K104" s="4" t="str">
        <v>Direct Access</v>
      </c>
      <c r="L104" s="4" t="str">
        <v>Yes</v>
      </c>
      <c r="M104" s="4" t="str">
        <v>No</v>
      </c>
      <c r="N104" s="4" t="str">
        <v>No</v>
      </c>
      <c r="O104" s="4" t="str">
        <v>New South Wales</v>
      </c>
      <c r="P104" s="5" t="str">
        <v>National Government &amp; Arts</v>
      </c>
      <c r="Q104" s="5" t="str">
        <v>Reciprocal National</v>
      </c>
      <c r="R104" s="5" t="str">
        <v>Pay for Peer National</v>
      </c>
    </row>
    <row r="105" spans="1:18" x14ac:dyDescent="0.45">
      <c r="A105" s="3" t="str">
        <v>NSW Police Force: Library and Information Services</v>
      </c>
      <c r="B105" s="25" t="str">
        <v>NPAG</v>
      </c>
      <c r="C105" s="27" t="str">
        <v/>
      </c>
      <c r="D105" s="20" t="str">
        <v>New South Wales</v>
      </c>
      <c r="E105" s="30" t="str">
        <v>Special</v>
      </c>
      <c r="F105" s="33" t="str">
        <v>Yes</v>
      </c>
      <c r="G105" s="34" t="str">
        <v>Yes</v>
      </c>
      <c r="H105" s="4">
        <v>46206</v>
      </c>
      <c r="I105" s="4">
        <v>46230</v>
      </c>
      <c r="J105" s="4" t="str">
        <v>Live</v>
      </c>
      <c r="K105" s="4" t="str">
        <v>Direct Access</v>
      </c>
      <c r="L105" s="4" t="str">
        <v>Yes</v>
      </c>
      <c r="M105" s="4" t="str">
        <v>Yes</v>
      </c>
      <c r="N105" s="4" t="str">
        <v>Yes</v>
      </c>
      <c r="O105" s="4" t="str">
        <v>National Government &amp; Arts</v>
      </c>
      <c r="P105" s="5" t="str">
        <v>New South Wales</v>
      </c>
      <c r="Q105" s="5" t="str">
        <v>Reciprocal National</v>
      </c>
      <c r="R105" s="5" t="str">
        <v>Pay for Peer National</v>
      </c>
    </row>
    <row r="106" spans="1:18" x14ac:dyDescent="0.45">
      <c r="A106" s="3" t="str">
        <v>Parliament of New South Wales: NSW Parliamentary Library</v>
      </c>
      <c r="B106" s="25" t="str">
        <v>NPAR</v>
      </c>
      <c r="C106" s="27" t="str">
        <v/>
      </c>
      <c r="D106" s="20" t="str">
        <v>New South Wales</v>
      </c>
      <c r="E106" s="30" t="str">
        <v>Parliamentary</v>
      </c>
      <c r="F106" s="33" t="str">
        <v>Yes</v>
      </c>
      <c r="G106" s="34" t="str">
        <v>Yes</v>
      </c>
      <c r="H106" s="4" t="str">
        <v/>
      </c>
      <c r="I106" s="4" t="str">
        <v/>
      </c>
      <c r="J106" s="4" t="str">
        <v>Live</v>
      </c>
      <c r="K106" s="4" t="str">
        <v>Direct Access</v>
      </c>
      <c r="L106" s="4" t="str">
        <v>Yes</v>
      </c>
      <c r="M106" s="4" t="str">
        <v>No</v>
      </c>
      <c r="N106" s="4" t="str">
        <v>No</v>
      </c>
      <c r="O106" s="4" t="str">
        <v>New South Wales</v>
      </c>
      <c r="P106" s="5" t="str">
        <v>National Government &amp; Arts</v>
      </c>
      <c r="Q106" s="5" t="str">
        <v>Reciprocal National</v>
      </c>
      <c r="R106" s="5" t="str">
        <v>Pay for Peer National</v>
      </c>
    </row>
    <row r="107" spans="1:18" x14ac:dyDescent="0.45">
      <c r="A107" s="3" t="str">
        <v>City of Parramatta Libraries</v>
      </c>
      <c r="B107" s="25" t="str">
        <v>NPCL</v>
      </c>
      <c r="C107" s="27" t="str">
        <v/>
      </c>
      <c r="D107" s="20" t="str">
        <v>New South Wales</v>
      </c>
      <c r="E107" s="30" t="str">
        <v>Public Library</v>
      </c>
      <c r="F107" s="33" t="str">
        <v>Yes</v>
      </c>
      <c r="G107" s="34" t="str">
        <v>Yes</v>
      </c>
      <c r="H107" s="4" t="str">
        <v/>
      </c>
      <c r="I107" s="4" t="str">
        <v/>
      </c>
      <c r="J107" s="4" t="str">
        <v>Live</v>
      </c>
      <c r="K107" s="4" t="str">
        <v>Direct Access</v>
      </c>
      <c r="L107" s="4" t="str">
        <v>Yes</v>
      </c>
      <c r="M107" s="4" t="str">
        <v>No</v>
      </c>
      <c r="N107" s="4" t="str">
        <v>No</v>
      </c>
      <c r="O107" s="4" t="str">
        <v>New South Wales</v>
      </c>
      <c r="P107" s="5" t="str">
        <v>National Public</v>
      </c>
      <c r="Q107" s="5" t="str">
        <v>Reciprocal National</v>
      </c>
      <c r="R107" s="5" t="str">
        <v>Pay for Peer National</v>
      </c>
    </row>
    <row r="108" spans="1:18" x14ac:dyDescent="0.45">
      <c r="A108" s="3" t="str">
        <v>South Eastern Sydney Local Health Network: Prince of Wales Hospital Library</v>
      </c>
      <c r="B108" s="25" t="str">
        <v>NPOW</v>
      </c>
      <c r="C108" s="27" t="str">
        <v/>
      </c>
      <c r="D108" s="20" t="str">
        <v>New South Wales</v>
      </c>
      <c r="E108" s="30" t="str">
        <v>Health</v>
      </c>
      <c r="F108" s="33" t="str">
        <v>Yes</v>
      </c>
      <c r="G108" s="34" t="str">
        <v>Yes</v>
      </c>
      <c r="H108" s="4" t="str">
        <v/>
      </c>
      <c r="I108" s="4" t="str">
        <v/>
      </c>
      <c r="J108" s="4" t="str">
        <v>Live</v>
      </c>
      <c r="K108" s="4" t="str">
        <v>Direct Access</v>
      </c>
      <c r="L108" s="4" t="str">
        <v>Yes</v>
      </c>
      <c r="M108" s="4" t="str">
        <v>Yes</v>
      </c>
      <c r="N108" s="4" t="str">
        <v>Yes</v>
      </c>
      <c r="O108" s="4" t="str">
        <v>New South Wales</v>
      </c>
      <c r="P108" s="5" t="str">
        <v>National Health</v>
      </c>
      <c r="Q108" s="5" t="str">
        <v>Reciprocal National</v>
      </c>
      <c r="R108" s="5" t="str">
        <v>Pay for Peer National</v>
      </c>
    </row>
    <row r="109" spans="1:18" x14ac:dyDescent="0.45">
      <c r="A109" s="3" t="str">
        <v>Parkes Shire Council: Parkes Shire Library</v>
      </c>
      <c r="B109" s="25" t="str">
        <v>NPRK</v>
      </c>
      <c r="C109" s="27" t="str">
        <v/>
      </c>
      <c r="D109" s="20" t="str">
        <v>New South Wales</v>
      </c>
      <c r="E109" s="30" t="str">
        <v>Public Library</v>
      </c>
      <c r="F109" s="33" t="str">
        <v>Yes</v>
      </c>
      <c r="G109" s="34" t="str">
        <v>No</v>
      </c>
      <c r="H109" s="4" t="str">
        <v/>
      </c>
      <c r="I109" s="4" t="str">
        <v/>
      </c>
      <c r="J109" s="4" t="str">
        <v>Live</v>
      </c>
      <c r="K109" s="4" t="str">
        <v>Direct Access</v>
      </c>
      <c r="L109" s="4" t="str">
        <v>Yes</v>
      </c>
      <c r="M109" s="4" t="str">
        <v>No</v>
      </c>
      <c r="N109" s="4" t="str">
        <v>No</v>
      </c>
      <c r="O109" s="4" t="str">
        <v>New South Wales</v>
      </c>
      <c r="P109" s="5" t="str">
        <v>National Public</v>
      </c>
      <c r="Q109" s="5" t="str">
        <v>Reciprocal National</v>
      </c>
      <c r="R109" s="5" t="str">
        <v/>
      </c>
    </row>
    <row r="110" spans="1:18" x14ac:dyDescent="0.45">
      <c r="A110" s="3" t="str">
        <v>Queanbeyan-Palerang Regional Council Libraries</v>
      </c>
      <c r="B110" s="25" t="str">
        <v>NQB</v>
      </c>
      <c r="C110" s="27" t="str">
        <v/>
      </c>
      <c r="D110" s="20" t="str">
        <v>New South Wales</v>
      </c>
      <c r="E110" s="30" t="str">
        <v>Public Library</v>
      </c>
      <c r="F110" s="33" t="str">
        <v>Yes</v>
      </c>
      <c r="G110" s="34" t="str">
        <v>Yes</v>
      </c>
      <c r="H110" s="4" t="str">
        <v/>
      </c>
      <c r="I110" s="4" t="str">
        <v/>
      </c>
      <c r="J110" s="4" t="str">
        <v>Live</v>
      </c>
      <c r="K110" s="4" t="str">
        <v>Direct Access</v>
      </c>
      <c r="L110" s="4" t="str">
        <v>Yes</v>
      </c>
      <c r="M110" s="4" t="str">
        <v>No</v>
      </c>
      <c r="N110" s="4" t="str">
        <v>No</v>
      </c>
      <c r="O110" s="4" t="str">
        <v>New South Wales</v>
      </c>
      <c r="P110" s="5" t="str">
        <v>National Public</v>
      </c>
      <c r="Q110" s="5" t="str">
        <v>Reciprocal National</v>
      </c>
      <c r="R110" s="5" t="str">
        <v>Pay for Peer National</v>
      </c>
    </row>
    <row r="111" spans="1:18" x14ac:dyDescent="0.45">
      <c r="A111" s="3" t="str">
        <v>Randwick City Library Service: Bowen Library Maroubra</v>
      </c>
      <c r="B111" s="25" t="str">
        <v>NRAND</v>
      </c>
      <c r="C111" s="27" t="str">
        <v/>
      </c>
      <c r="D111" s="20" t="str">
        <v>New South Wales</v>
      </c>
      <c r="E111" s="30" t="str">
        <v>Public Library</v>
      </c>
      <c r="F111" s="33" t="str">
        <v>Yes</v>
      </c>
      <c r="G111" s="34" t="str">
        <v>Yes</v>
      </c>
      <c r="H111" s="4" t="str">
        <v/>
      </c>
      <c r="I111" s="4" t="str">
        <v/>
      </c>
      <c r="J111" s="4" t="str">
        <v>Live</v>
      </c>
      <c r="K111" s="4" t="str">
        <v>Direct Access</v>
      </c>
      <c r="L111" s="4" t="str">
        <v>Yes</v>
      </c>
      <c r="M111" s="4" t="str">
        <v>Yes</v>
      </c>
      <c r="N111" s="4" t="str">
        <v>No</v>
      </c>
      <c r="O111" s="4" t="str">
        <v>New South Wales</v>
      </c>
      <c r="P111" s="5" t="str">
        <v>National Public</v>
      </c>
      <c r="Q111" s="5" t="str">
        <v>Reciprocal National</v>
      </c>
      <c r="R111" s="5" t="str">
        <v>Pay for Peer National</v>
      </c>
    </row>
    <row r="112" spans="1:18" x14ac:dyDescent="0.45">
      <c r="A112" s="3" t="str">
        <v>Reserve Bank of Australia: A.S. Holmes Library</v>
      </c>
      <c r="B112" s="25" t="str">
        <v>NRBA</v>
      </c>
      <c r="C112" s="27" t="str">
        <v/>
      </c>
      <c r="D112" s="20" t="str">
        <v>New South Wales</v>
      </c>
      <c r="E112" s="30" t="str">
        <v>Special</v>
      </c>
      <c r="F112" s="33" t="str">
        <v>Yes</v>
      </c>
      <c r="G112" s="34" t="str">
        <v>No</v>
      </c>
      <c r="H112" s="4" t="str">
        <v/>
      </c>
      <c r="I112" s="4" t="str">
        <v/>
      </c>
      <c r="J112" s="4" t="str">
        <v>Live</v>
      </c>
      <c r="K112" s="4" t="str">
        <v>Direct Access</v>
      </c>
      <c r="L112" s="4" t="str">
        <v>Yes</v>
      </c>
      <c r="M112" s="4" t="str">
        <v>No</v>
      </c>
      <c r="N112" s="4" t="str">
        <v>No</v>
      </c>
      <c r="O112" s="4" t="str">
        <v>New South Wales</v>
      </c>
      <c r="P112" s="5" t="str">
        <v>National Government &amp; Arts</v>
      </c>
      <c r="Q112" s="5" t="str">
        <v>Reciprocal National</v>
      </c>
      <c r="R112" s="5" t="str">
        <v/>
      </c>
    </row>
    <row r="113" spans="1:18" x14ac:dyDescent="0.45">
      <c r="A113" s="3" t="str">
        <v>NextSense Institute Library</v>
      </c>
      <c r="B113" s="25" t="str">
        <v>NREN</v>
      </c>
      <c r="C113" s="27" t="str">
        <v/>
      </c>
      <c r="D113" s="20" t="str">
        <v>New South Wales</v>
      </c>
      <c r="E113" s="30" t="str">
        <v>School, Secondary</v>
      </c>
      <c r="F113" s="33" t="str">
        <v>Yes</v>
      </c>
      <c r="G113" s="34" t="str">
        <v>No</v>
      </c>
      <c r="H113" s="4" t="str">
        <v/>
      </c>
      <c r="I113" s="4" t="str">
        <v/>
      </c>
      <c r="J113" s="4" t="str">
        <v>Live</v>
      </c>
      <c r="K113" s="4" t="str">
        <v>Direct Access</v>
      </c>
      <c r="L113" s="4" t="str">
        <v>Yes</v>
      </c>
      <c r="M113" s="4" t="str">
        <v>No</v>
      </c>
      <c r="N113" s="4" t="str">
        <v>No</v>
      </c>
      <c r="O113" s="4" t="str">
        <v>New South Wales</v>
      </c>
      <c r="P113" s="5" t="str">
        <v>National Academic &amp; Research</v>
      </c>
      <c r="Q113" s="5" t="str">
        <v>Reciprocal National</v>
      </c>
      <c r="R113" s="5" t="str">
        <v/>
      </c>
    </row>
    <row r="114" spans="1:18" x14ac:dyDescent="0.45">
      <c r="A114" s="3" t="str">
        <v>Sydney Local Health District: Concord Repatriation Hospital Library</v>
      </c>
      <c r="B114" s="25" t="str">
        <v>NRGH</v>
      </c>
      <c r="C114" s="27" t="str">
        <v/>
      </c>
      <c r="D114" s="20" t="str">
        <v>New South Wales</v>
      </c>
      <c r="E114" s="30" t="str">
        <v>Health</v>
      </c>
      <c r="F114" s="33" t="str">
        <v>Yes</v>
      </c>
      <c r="G114" s="34" t="str">
        <v>Yes</v>
      </c>
      <c r="H114" s="4" t="str">
        <v/>
      </c>
      <c r="I114" s="4" t="str">
        <v/>
      </c>
      <c r="J114" s="4" t="str">
        <v>Live</v>
      </c>
      <c r="K114" s="4" t="str">
        <v>Direct Access</v>
      </c>
      <c r="L114" s="4" t="str">
        <v>Yes</v>
      </c>
      <c r="M114" s="4" t="str">
        <v>Yes</v>
      </c>
      <c r="N114" s="4" t="str">
        <v>Yes</v>
      </c>
      <c r="O114" s="4" t="str">
        <v>New South Wales</v>
      </c>
      <c r="P114" s="5" t="str">
        <v>National Health</v>
      </c>
      <c r="Q114" s="5" t="str">
        <v>Reciprocal National</v>
      </c>
      <c r="R114" s="5" t="str">
        <v>Pay for Peer National</v>
      </c>
    </row>
    <row r="115" spans="1:18" x14ac:dyDescent="0.45">
      <c r="A115" s="3" t="str">
        <v>Riverina Regional Library</v>
      </c>
      <c r="B115" s="25" t="str">
        <v>NRIV</v>
      </c>
      <c r="C115" s="27" t="str">
        <v>NBLA, NRIV:CLM, NRIV:CT, NRIV:COR, NRIV:CUL, NRIV:G, NRIV:H, NRIV:HOL, NRIV:J, NLEE, NRIV:TE, NRIV:TUM, NRIV:TU, NRIV:B, NRIV:HOW, NRIV:JIN, NRIV:M, NRIV:F</v>
      </c>
      <c r="D115" s="20" t="str">
        <v>New South Wales</v>
      </c>
      <c r="E115" s="30" t="str">
        <v>Public Library</v>
      </c>
      <c r="F115" s="33" t="str">
        <v>Yes</v>
      </c>
      <c r="G115" s="34" t="str">
        <v>No</v>
      </c>
      <c r="H115" s="4" t="str">
        <v/>
      </c>
      <c r="I115" s="4" t="str">
        <v/>
      </c>
      <c r="J115" s="4" t="str">
        <v>Live</v>
      </c>
      <c r="K115" s="4" t="str">
        <v>Direct Access</v>
      </c>
      <c r="L115" s="4" t="str">
        <v>Yes</v>
      </c>
      <c r="M115" s="4" t="str">
        <v>No</v>
      </c>
      <c r="N115" s="4" t="str">
        <v>No</v>
      </c>
      <c r="O115" s="4" t="str">
        <v>New South Wales</v>
      </c>
      <c r="P115" s="5" t="str">
        <v>National Public</v>
      </c>
      <c r="Q115" s="5" t="str">
        <v>Reciprocal National</v>
      </c>
      <c r="R115" s="5" t="str">
        <v/>
      </c>
    </row>
    <row r="116" spans="1:18" x14ac:dyDescent="0.45">
      <c r="A116" s="3" t="str">
        <v>Bayside Council: Bayside Library</v>
      </c>
      <c r="B116" s="25" t="str">
        <v>NRML</v>
      </c>
      <c r="C116" s="27" t="str">
        <v/>
      </c>
      <c r="D116" s="20" t="str">
        <v>New South Wales</v>
      </c>
      <c r="E116" s="30" t="str">
        <v>Public Library</v>
      </c>
      <c r="F116" s="33" t="str">
        <v>Yes</v>
      </c>
      <c r="G116" s="34" t="str">
        <v>Yes</v>
      </c>
      <c r="H116" s="4" t="str">
        <v/>
      </c>
      <c r="I116" s="4" t="str">
        <v/>
      </c>
      <c r="J116" s="4" t="str">
        <v>Live</v>
      </c>
      <c r="K116" s="4" t="str">
        <v>Direct Access</v>
      </c>
      <c r="L116" s="4" t="str">
        <v>Yes</v>
      </c>
      <c r="M116" s="4" t="str">
        <v>Yes</v>
      </c>
      <c r="N116" s="4" t="str">
        <v>Yes</v>
      </c>
      <c r="O116" s="4" t="str">
        <v>New South Wales</v>
      </c>
      <c r="P116" s="5" t="str">
        <v>National Public</v>
      </c>
      <c r="Q116" s="5" t="str">
        <v>Reciprocal National</v>
      </c>
      <c r="R116" s="5" t="str">
        <v>Pay for Peer National</v>
      </c>
    </row>
    <row r="117" spans="1:18" x14ac:dyDescent="0.45">
      <c r="A117" s="3" t="str">
        <v>Northern Sydney Local Health Districts: Douglas Piper Library</v>
      </c>
      <c r="B117" s="25" t="str">
        <v>NRNS</v>
      </c>
      <c r="C117" s="27" t="str">
        <v/>
      </c>
      <c r="D117" s="20" t="str">
        <v>New South Wales</v>
      </c>
      <c r="E117" s="30" t="str">
        <v>Health</v>
      </c>
      <c r="F117" s="33" t="str">
        <v>Yes</v>
      </c>
      <c r="G117" s="34" t="str">
        <v>Yes</v>
      </c>
      <c r="H117" s="4" t="str">
        <v/>
      </c>
      <c r="I117" s="4" t="str">
        <v/>
      </c>
      <c r="J117" s="4" t="str">
        <v>Live</v>
      </c>
      <c r="K117" s="4" t="str">
        <v>Direct Access</v>
      </c>
      <c r="L117" s="4" t="str">
        <v>Yes</v>
      </c>
      <c r="M117" s="4" t="str">
        <v>Yes</v>
      </c>
      <c r="N117" s="4" t="str">
        <v>Yes</v>
      </c>
      <c r="O117" s="4" t="str">
        <v>New South Wales</v>
      </c>
      <c r="P117" s="5" t="str">
        <v>National Health</v>
      </c>
      <c r="Q117" s="5" t="str">
        <v>Reciprocal National</v>
      </c>
      <c r="R117" s="5" t="str">
        <v>Pay for Peer National</v>
      </c>
    </row>
    <row r="118" spans="1:18" x14ac:dyDescent="0.45">
      <c r="A118" s="3" t="str">
        <v>Richmond-Tweed Regional Library: Library Headquarters</v>
      </c>
      <c r="B118" s="25" t="str">
        <v>NRTW</v>
      </c>
      <c r="C118" s="27" t="str">
        <v/>
      </c>
      <c r="D118" s="20" t="str">
        <v>New South Wales</v>
      </c>
      <c r="E118" s="30" t="str">
        <v>Public Library</v>
      </c>
      <c r="F118" s="33" t="str">
        <v>Yes</v>
      </c>
      <c r="G118" s="34" t="str">
        <v>Yes</v>
      </c>
      <c r="H118" s="4" t="str">
        <v/>
      </c>
      <c r="I118" s="4" t="str">
        <v/>
      </c>
      <c r="J118" s="4" t="str">
        <v>Live</v>
      </c>
      <c r="K118" s="4" t="str">
        <v>Direct Access</v>
      </c>
      <c r="L118" s="4" t="str">
        <v>Yes</v>
      </c>
      <c r="M118" s="4" t="str">
        <v>No</v>
      </c>
      <c r="N118" s="4" t="str">
        <v>No</v>
      </c>
      <c r="O118" s="4" t="str">
        <v>New South Wales</v>
      </c>
      <c r="P118" s="5" t="str">
        <v>National Public</v>
      </c>
      <c r="Q118" s="5" t="str">
        <v>Reciprocal National</v>
      </c>
      <c r="R118" s="5" t="str">
        <v>Pay for Peer National</v>
      </c>
    </row>
    <row r="119" spans="1:18" x14ac:dyDescent="0.45">
      <c r="A119" s="3" t="str">
        <v>Richmond-Upper Clarence Regional Library</v>
      </c>
      <c r="B119" s="25" t="str">
        <v>NRUL</v>
      </c>
      <c r="C119" s="27" t="str">
        <v/>
      </c>
      <c r="D119" s="20" t="str">
        <v>New South Wales</v>
      </c>
      <c r="E119" s="30" t="str">
        <v>Public Library</v>
      </c>
      <c r="F119" s="33" t="str">
        <v>Yes</v>
      </c>
      <c r="G119" s="34" t="str">
        <v>Yes</v>
      </c>
      <c r="H119" s="4" t="str">
        <v/>
      </c>
      <c r="I119" s="4" t="str">
        <v/>
      </c>
      <c r="J119" s="4" t="str">
        <v>Live</v>
      </c>
      <c r="K119" s="4" t="str">
        <v>Direct Access</v>
      </c>
      <c r="L119" s="4" t="str">
        <v>Yes</v>
      </c>
      <c r="M119" s="4" t="str">
        <v>No</v>
      </c>
      <c r="N119" s="4" t="str">
        <v>No</v>
      </c>
      <c r="O119" s="4" t="str">
        <v>New South Wales</v>
      </c>
      <c r="P119" s="5" t="str">
        <v>National Public</v>
      </c>
      <c r="Q119" s="5" t="str">
        <v>Reciprocal National</v>
      </c>
      <c r="R119" s="5" t="str">
        <v>Pay for Peer National</v>
      </c>
    </row>
    <row r="120" spans="1:18" x14ac:dyDescent="0.45">
      <c r="A120" s="3" t="str">
        <v>City of Ryde</v>
      </c>
      <c r="B120" s="25" t="str">
        <v>NRYD</v>
      </c>
      <c r="C120" s="27" t="str">
        <v/>
      </c>
      <c r="D120" s="20" t="str">
        <v>New South Wales</v>
      </c>
      <c r="E120" s="30" t="str">
        <v>Public Library</v>
      </c>
      <c r="F120" s="33" t="str">
        <v>Yes</v>
      </c>
      <c r="G120" s="34" t="str">
        <v>No</v>
      </c>
      <c r="H120" s="4" t="str">
        <v/>
      </c>
      <c r="I120" s="4" t="str">
        <v/>
      </c>
      <c r="J120" s="4" t="str">
        <v>Live</v>
      </c>
      <c r="K120" s="4" t="str">
        <v>Direct Access</v>
      </c>
      <c r="L120" s="4" t="str">
        <v>Yes</v>
      </c>
      <c r="M120" s="4" t="str">
        <v>No</v>
      </c>
      <c r="N120" s="4" t="str">
        <v>No</v>
      </c>
      <c r="O120" s="4" t="str">
        <v>New South Wales</v>
      </c>
      <c r="P120" s="5" t="str">
        <v>National Public</v>
      </c>
      <c r="Q120" s="5" t="str">
        <v>Reciprocal National</v>
      </c>
      <c r="R120" s="5" t="str">
        <v/>
      </c>
    </row>
    <row r="121" spans="1:18" x14ac:dyDescent="0.45">
      <c r="A121" s="3" t="str">
        <v>SAE Institute</v>
      </c>
      <c r="B121" s="25" t="str">
        <v>NSAE</v>
      </c>
      <c r="C121" s="27" t="str">
        <v/>
      </c>
      <c r="D121" s="20" t="str">
        <v>New South Wales</v>
      </c>
      <c r="E121" s="30" t="str">
        <v>Other Higher Education</v>
      </c>
      <c r="F121" s="33" t="str">
        <v>Yes</v>
      </c>
      <c r="G121" s="34" t="str">
        <v>Yes</v>
      </c>
      <c r="H121" s="4" t="str">
        <v/>
      </c>
      <c r="I121" s="4" t="str">
        <v/>
      </c>
      <c r="J121" s="4" t="str">
        <v>Live</v>
      </c>
      <c r="K121" s="4" t="str">
        <v>Direct Access</v>
      </c>
      <c r="L121" s="4" t="str">
        <v>Yes</v>
      </c>
      <c r="M121" s="4" t="str">
        <v>Yes</v>
      </c>
      <c r="N121" s="4" t="str">
        <v>Yes</v>
      </c>
      <c r="O121" s="4" t="str">
        <v>National Academic &amp; Research</v>
      </c>
      <c r="P121" s="5" t="str">
        <v>New South Wales</v>
      </c>
      <c r="Q121" s="5" t="str">
        <v>Reciprocal National</v>
      </c>
      <c r="R121" s="5" t="str">
        <v>Pay for Peer National</v>
      </c>
    </row>
    <row r="122" spans="1:18" x14ac:dyDescent="0.45">
      <c r="A122" s="3" t="str">
        <v>Sutherland Shire Libraries and Information Service</v>
      </c>
      <c r="B122" s="25" t="str">
        <v>NSCL</v>
      </c>
      <c r="C122" s="27" t="str">
        <v/>
      </c>
      <c r="D122" s="20" t="str">
        <v>New South Wales</v>
      </c>
      <c r="E122" s="30" t="str">
        <v>Public Library</v>
      </c>
      <c r="F122" s="33" t="str">
        <v>Yes</v>
      </c>
      <c r="G122" s="34" t="str">
        <v>Yes</v>
      </c>
      <c r="H122" s="4" t="str">
        <v/>
      </c>
      <c r="I122" s="4" t="str">
        <v/>
      </c>
      <c r="J122" s="4" t="str">
        <v>Live</v>
      </c>
      <c r="K122" s="4" t="str">
        <v>Direct Access</v>
      </c>
      <c r="L122" s="4" t="str">
        <v>Yes</v>
      </c>
      <c r="M122" s="4" t="str">
        <v>Yes</v>
      </c>
      <c r="N122" s="4" t="str">
        <v>No</v>
      </c>
      <c r="O122" s="4" t="str">
        <v>New South Wales</v>
      </c>
      <c r="P122" s="5" t="str">
        <v>National Public</v>
      </c>
      <c r="Q122" s="5" t="str">
        <v>Reciprocal National</v>
      </c>
      <c r="R122" s="5" t="str">
        <v>Pay for Peer National</v>
      </c>
    </row>
    <row r="123" spans="1:18" x14ac:dyDescent="0.45">
      <c r="A123" s="3" t="str">
        <v>South Coast Cooperative Libraries</v>
      </c>
      <c r="B123" s="25" t="str">
        <v>NSCO</v>
      </c>
      <c r="C123" s="27" t="str">
        <v>NSCO:K</v>
      </c>
      <c r="D123" s="20" t="str">
        <v>New South Wales</v>
      </c>
      <c r="E123" s="30" t="str">
        <v>Public Library</v>
      </c>
      <c r="F123" s="33" t="str">
        <v>Yes</v>
      </c>
      <c r="G123" s="34" t="str">
        <v>Yes</v>
      </c>
      <c r="H123" s="4" t="str">
        <v/>
      </c>
      <c r="I123" s="4" t="str">
        <v/>
      </c>
      <c r="J123" s="4" t="str">
        <v>Live</v>
      </c>
      <c r="K123" s="4" t="str">
        <v>Direct Access</v>
      </c>
      <c r="L123" s="4" t="str">
        <v>Yes</v>
      </c>
      <c r="M123" s="4" t="str">
        <v>No</v>
      </c>
      <c r="N123" s="4" t="str">
        <v>No</v>
      </c>
      <c r="O123" s="4" t="str">
        <v>New South Wales</v>
      </c>
      <c r="P123" s="5" t="str">
        <v>National Public</v>
      </c>
      <c r="Q123" s="5" t="str">
        <v>Reciprocal National</v>
      </c>
      <c r="R123" s="5" t="str">
        <v>Pay for Peer National</v>
      </c>
    </row>
    <row r="124" spans="1:18" x14ac:dyDescent="0.45">
      <c r="A124" s="3" t="str">
        <v>Southern Cross University: Coffs Harbour Education Campus Library</v>
      </c>
      <c r="B124" s="25" t="str">
        <v>NSCU:CH</v>
      </c>
      <c r="C124" s="27" t="str">
        <v/>
      </c>
      <c r="D124" s="20" t="str">
        <v>New South Wales</v>
      </c>
      <c r="E124" s="30" t="str">
        <v>University</v>
      </c>
      <c r="F124" s="33" t="str">
        <v>Yes</v>
      </c>
      <c r="G124" s="34" t="str">
        <v>No</v>
      </c>
      <c r="H124" s="4" t="str">
        <v/>
      </c>
      <c r="I124" s="4" t="str">
        <v/>
      </c>
      <c r="J124" s="4" t="str">
        <v>Live</v>
      </c>
      <c r="K124" s="4" t="str">
        <v>ISO</v>
      </c>
      <c r="L124" s="4" t="str">
        <v>Yes</v>
      </c>
      <c r="M124" s="4" t="str">
        <v>No</v>
      </c>
      <c r="N124" s="4" t="str">
        <v>No</v>
      </c>
      <c r="O124" s="4" t="str">
        <v>New South Wales</v>
      </c>
      <c r="P124" s="5" t="str">
        <v>National Academic &amp; Research</v>
      </c>
      <c r="Q124" s="5" t="str">
        <v>Reciprocal National</v>
      </c>
      <c r="R124" s="5" t="str">
        <v/>
      </c>
    </row>
    <row r="125" spans="1:18" x14ac:dyDescent="0.45">
      <c r="A125" s="3" t="str">
        <v>Southern Cross University: Gold Coast Campus Library</v>
      </c>
      <c r="B125" s="25" t="str">
        <v>NSCU:GC</v>
      </c>
      <c r="C125" s="27" t="str">
        <v/>
      </c>
      <c r="D125" s="20" t="str">
        <v>New South Wales</v>
      </c>
      <c r="E125" s="30" t="str">
        <v>University</v>
      </c>
      <c r="F125" s="33" t="str">
        <v>Yes</v>
      </c>
      <c r="G125" s="34" t="str">
        <v>No</v>
      </c>
      <c r="H125" s="4" t="str">
        <v/>
      </c>
      <c r="I125" s="4" t="str">
        <v/>
      </c>
      <c r="J125" s="4" t="str">
        <v>Live</v>
      </c>
      <c r="K125" s="4" t="str">
        <v>ISO</v>
      </c>
      <c r="L125" s="4" t="str">
        <v>Yes</v>
      </c>
      <c r="M125" s="4" t="str">
        <v>No</v>
      </c>
      <c r="N125" s="4" t="str">
        <v>No</v>
      </c>
      <c r="O125" s="4" t="str">
        <v>Queensland</v>
      </c>
      <c r="P125" s="5" t="str">
        <v>National Academic &amp; Research</v>
      </c>
      <c r="Q125" s="5" t="str">
        <v>Reciprocal National</v>
      </c>
      <c r="R125" s="5" t="str">
        <v/>
      </c>
    </row>
    <row r="126" spans="1:18" x14ac:dyDescent="0.45">
      <c r="A126" s="3" t="str">
        <v>Southern Cross University: University Library Lismore</v>
      </c>
      <c r="B126" s="25" t="str">
        <v>NSCU:L</v>
      </c>
      <c r="C126" s="27" t="str">
        <v/>
      </c>
      <c r="D126" s="20" t="str">
        <v>New South Wales</v>
      </c>
      <c r="E126" s="30" t="str">
        <v>University</v>
      </c>
      <c r="F126" s="33" t="str">
        <v>Yes</v>
      </c>
      <c r="G126" s="34" t="str">
        <v>No</v>
      </c>
      <c r="H126" s="4" t="str">
        <v/>
      </c>
      <c r="I126" s="4" t="str">
        <v/>
      </c>
      <c r="J126" s="4" t="str">
        <v>Live</v>
      </c>
      <c r="K126" s="4" t="str">
        <v>ISO</v>
      </c>
      <c r="L126" s="4" t="str">
        <v>Yes</v>
      </c>
      <c r="M126" s="4" t="str">
        <v>No</v>
      </c>
      <c r="N126" s="4" t="str">
        <v>No</v>
      </c>
      <c r="O126" s="4" t="str">
        <v>New South Wales</v>
      </c>
      <c r="P126" s="5" t="str">
        <v>National Academic &amp; Research</v>
      </c>
      <c r="Q126" s="5" t="str">
        <v>Reciprocal National</v>
      </c>
      <c r="R126" s="5" t="str">
        <v/>
      </c>
    </row>
    <row r="127" spans="1:18" x14ac:dyDescent="0.45">
      <c r="A127" s="3" t="str">
        <v>Australian Securities and Investments Commission Library</v>
      </c>
      <c r="B127" s="25" t="str">
        <v>NSEC</v>
      </c>
      <c r="C127" s="27" t="str">
        <v/>
      </c>
      <c r="D127" s="20" t="str">
        <v>New South Wales</v>
      </c>
      <c r="E127" s="30" t="str">
        <v>Special</v>
      </c>
      <c r="F127" s="33" t="str">
        <v>Yes</v>
      </c>
      <c r="G127" s="34" t="str">
        <v>Yes</v>
      </c>
      <c r="H127" s="4" t="str">
        <v/>
      </c>
      <c r="I127" s="4" t="str">
        <v/>
      </c>
      <c r="J127" s="4" t="str">
        <v>Live</v>
      </c>
      <c r="K127" s="4" t="str">
        <v>Direct Access</v>
      </c>
      <c r="L127" s="4" t="str">
        <v>Yes</v>
      </c>
      <c r="M127" s="4" t="str">
        <v>No</v>
      </c>
      <c r="N127" s="4" t="str">
        <v>No</v>
      </c>
      <c r="O127" s="4" t="str">
        <v>New South Wales</v>
      </c>
      <c r="P127" s="5" t="str">
        <v>National Government &amp; Arts</v>
      </c>
      <c r="Q127" s="5" t="str">
        <v>Reciprocal National</v>
      </c>
      <c r="R127" s="5" t="str">
        <v>Pay for Peer National</v>
      </c>
    </row>
    <row r="128" spans="1:18" x14ac:dyDescent="0.45">
      <c r="A128" s="3" t="str">
        <v>Shellharbour City Council: Shellharbour City Libraries</v>
      </c>
      <c r="B128" s="25" t="str">
        <v>NSHE</v>
      </c>
      <c r="C128" s="27" t="str">
        <v/>
      </c>
      <c r="D128" s="20" t="str">
        <v>New South Wales</v>
      </c>
      <c r="E128" s="30" t="str">
        <v>Public Library</v>
      </c>
      <c r="F128" s="33" t="str">
        <v>Yes</v>
      </c>
      <c r="G128" s="34" t="str">
        <v>No</v>
      </c>
      <c r="H128" s="4" t="str">
        <v/>
      </c>
      <c r="I128" s="4" t="str">
        <v/>
      </c>
      <c r="J128" s="4" t="str">
        <v>Live</v>
      </c>
      <c r="K128" s="4" t="str">
        <v>Direct Access</v>
      </c>
      <c r="L128" s="4" t="str">
        <v>Yes</v>
      </c>
      <c r="M128" s="4" t="str">
        <v>No</v>
      </c>
      <c r="N128" s="4" t="str">
        <v>No</v>
      </c>
      <c r="O128" s="4" t="str">
        <v>New South Wales</v>
      </c>
      <c r="P128" s="5" t="str">
        <v>National Public</v>
      </c>
      <c r="Q128" s="5" t="str">
        <v>Reciprocal National</v>
      </c>
      <c r="R128" s="5" t="str">
        <v/>
      </c>
    </row>
    <row r="129" spans="1:18" x14ac:dyDescent="0.45">
      <c r="A129" s="3" t="str">
        <v>Singleton Council: Singleton Public Library</v>
      </c>
      <c r="B129" s="25" t="str">
        <v>NSIN</v>
      </c>
      <c r="C129" s="27" t="str">
        <v/>
      </c>
      <c r="D129" s="20" t="str">
        <v>New South Wales</v>
      </c>
      <c r="E129" s="30" t="str">
        <v>Public Library</v>
      </c>
      <c r="F129" s="33" t="str">
        <v>Yes</v>
      </c>
      <c r="G129" s="34" t="str">
        <v>Yes</v>
      </c>
      <c r="H129" s="4" t="str">
        <v/>
      </c>
      <c r="I129" s="4" t="str">
        <v/>
      </c>
      <c r="J129" s="4" t="str">
        <v>Live</v>
      </c>
      <c r="K129" s="4" t="str">
        <v>Direct Access</v>
      </c>
      <c r="L129" s="4" t="str">
        <v>Yes</v>
      </c>
      <c r="M129" s="4" t="str">
        <v>Yes</v>
      </c>
      <c r="N129" s="4" t="str">
        <v>No</v>
      </c>
      <c r="O129" s="4" t="str">
        <v>New South Wales</v>
      </c>
      <c r="P129" s="5" t="str">
        <v>National Public</v>
      </c>
      <c r="Q129" s="5" t="str">
        <v>Reciprocal National</v>
      </c>
      <c r="R129" s="5" t="str">
        <v>Pay for Peer National</v>
      </c>
    </row>
    <row r="130" spans="1:18" x14ac:dyDescent="0.45">
      <c r="A130" s="3" t="str">
        <v>State Library of New South Wales</v>
      </c>
      <c r="B130" s="25" t="str">
        <v>NSL</v>
      </c>
      <c r="C130" s="27" t="str">
        <v/>
      </c>
      <c r="D130" s="20" t="str">
        <v>New South Wales</v>
      </c>
      <c r="E130" s="30" t="str">
        <v>State</v>
      </c>
      <c r="F130" s="33" t="str">
        <v>Yes</v>
      </c>
      <c r="G130" s="34" t="str">
        <v>Yes</v>
      </c>
      <c r="H130" s="4" t="str">
        <v/>
      </c>
      <c r="I130" s="4" t="str">
        <v/>
      </c>
      <c r="J130" s="4" t="str">
        <v>Live</v>
      </c>
      <c r="K130" s="4" t="str">
        <v>Direct Access</v>
      </c>
      <c r="L130" s="4" t="str">
        <v>Yes</v>
      </c>
      <c r="M130" s="4" t="str">
        <v>No</v>
      </c>
      <c r="N130" s="4" t="str">
        <v>No</v>
      </c>
      <c r="O130" s="4" t="str">
        <v>New South Wales</v>
      </c>
      <c r="P130" s="5" t="str">
        <v>National Public</v>
      </c>
      <c r="Q130" s="5" t="str">
        <v>Reciprocal National</v>
      </c>
      <c r="R130" s="5" t="str">
        <v>Pay for Peer National</v>
      </c>
    </row>
    <row r="131" spans="1:18" x14ac:dyDescent="0.45">
      <c r="A131" s="3" t="str">
        <v>Strathfield Library and Information Centre</v>
      </c>
      <c r="B131" s="25" t="str">
        <v>NSML</v>
      </c>
      <c r="C131" s="27" t="str">
        <v/>
      </c>
      <c r="D131" s="20" t="str">
        <v>New South Wales</v>
      </c>
      <c r="E131" s="30" t="str">
        <v>Public Library</v>
      </c>
      <c r="F131" s="33" t="str">
        <v>Yes</v>
      </c>
      <c r="G131" s="34" t="str">
        <v>Yes</v>
      </c>
      <c r="H131" s="4" t="str">
        <v/>
      </c>
      <c r="I131" s="4" t="str">
        <v/>
      </c>
      <c r="J131" s="4" t="str">
        <v>Live</v>
      </c>
      <c r="K131" s="4" t="str">
        <v>Direct Access</v>
      </c>
      <c r="L131" s="4" t="str">
        <v>Yes</v>
      </c>
      <c r="M131" s="4" t="str">
        <v>No</v>
      </c>
      <c r="N131" s="4" t="str">
        <v>No</v>
      </c>
      <c r="O131" s="4" t="str">
        <v>New South Wales</v>
      </c>
      <c r="P131" s="5" t="str">
        <v>National Public</v>
      </c>
      <c r="Q131" s="5" t="str">
        <v>Reciprocal National</v>
      </c>
      <c r="R131" s="5" t="str">
        <v>Pay for Peer National</v>
      </c>
    </row>
    <row r="132" spans="1:18" x14ac:dyDescent="0.45">
      <c r="A132" s="3" t="str">
        <v>Goulburn Mulwaree Library Service</v>
      </c>
      <c r="B132" s="25" t="str">
        <v>NSOT</v>
      </c>
      <c r="C132" s="27" t="str">
        <v/>
      </c>
      <c r="D132" s="20" t="str">
        <v>New South Wales</v>
      </c>
      <c r="E132" s="30" t="str">
        <v>Public Library</v>
      </c>
      <c r="F132" s="33" t="str">
        <v>Yes</v>
      </c>
      <c r="G132" s="34" t="str">
        <v>Yes</v>
      </c>
      <c r="H132" s="4" t="str">
        <v/>
      </c>
      <c r="I132" s="4" t="str">
        <v/>
      </c>
      <c r="J132" s="4" t="str">
        <v>Live</v>
      </c>
      <c r="K132" s="4" t="str">
        <v>Direct Access</v>
      </c>
      <c r="L132" s="4" t="str">
        <v>Yes</v>
      </c>
      <c r="M132" s="4" t="str">
        <v>No</v>
      </c>
      <c r="N132" s="4" t="str">
        <v>No</v>
      </c>
      <c r="O132" s="4" t="str">
        <v>New South Wales</v>
      </c>
      <c r="P132" s="5" t="str">
        <v>National Public</v>
      </c>
      <c r="Q132" s="5" t="str">
        <v>Reciprocal National</v>
      </c>
      <c r="R132" s="5" t="str">
        <v>Pay for Peer National</v>
      </c>
    </row>
    <row r="133" spans="1:18" x14ac:dyDescent="0.45">
      <c r="A133" s="3" t="str">
        <v>City of Sydney Library</v>
      </c>
      <c r="B133" s="25" t="str">
        <v>NSPL</v>
      </c>
      <c r="C133" s="27" t="str">
        <v/>
      </c>
      <c r="D133" s="20" t="str">
        <v>New South Wales</v>
      </c>
      <c r="E133" s="30" t="str">
        <v>Public Library</v>
      </c>
      <c r="F133" s="33" t="str">
        <v>Yes</v>
      </c>
      <c r="G133" s="34" t="str">
        <v>Yes</v>
      </c>
      <c r="H133" s="4" t="str">
        <v/>
      </c>
      <c r="I133" s="4" t="str">
        <v/>
      </c>
      <c r="J133" s="4" t="str">
        <v>Live</v>
      </c>
      <c r="K133" s="4" t="str">
        <v>Direct Access</v>
      </c>
      <c r="L133" s="4" t="str">
        <v>Yes</v>
      </c>
      <c r="M133" s="4" t="str">
        <v>No</v>
      </c>
      <c r="N133" s="4" t="str">
        <v>No</v>
      </c>
      <c r="O133" s="4" t="str">
        <v>New South Wales</v>
      </c>
      <c r="P133" s="5" t="str">
        <v>National Public</v>
      </c>
      <c r="Q133" s="5" t="str">
        <v>Reciprocal National</v>
      </c>
      <c r="R133" s="5" t="str">
        <v>Pay for Peer National</v>
      </c>
    </row>
    <row r="134" spans="1:18" x14ac:dyDescent="0.45">
      <c r="A134" s="3" t="str">
        <v>St Vincent's Hospital Sydney Limited: Walter McGrath Library</v>
      </c>
      <c r="B134" s="25" t="str">
        <v>NSV</v>
      </c>
      <c r="C134" s="27" t="str">
        <v/>
      </c>
      <c r="D134" s="20" t="str">
        <v>New South Wales</v>
      </c>
      <c r="E134" s="30" t="str">
        <v>Health</v>
      </c>
      <c r="F134" s="33" t="str">
        <v>Yes</v>
      </c>
      <c r="G134" s="34" t="str">
        <v>Yes</v>
      </c>
      <c r="H134" s="4" t="str">
        <v/>
      </c>
      <c r="I134" s="4" t="str">
        <v/>
      </c>
      <c r="J134" s="4" t="str">
        <v>Live</v>
      </c>
      <c r="K134" s="4" t="str">
        <v>Direct Access</v>
      </c>
      <c r="L134" s="4" t="str">
        <v>Yes</v>
      </c>
      <c r="M134" s="4" t="str">
        <v>Yes</v>
      </c>
      <c r="N134" s="4" t="str">
        <v>Yes</v>
      </c>
      <c r="O134" s="4" t="str">
        <v>New South Wales</v>
      </c>
      <c r="P134" s="5" t="str">
        <v>National Health</v>
      </c>
      <c r="Q134" s="5" t="str">
        <v>Reciprocal National</v>
      </c>
      <c r="R134" s="5" t="str">
        <v>Pay for Peer National</v>
      </c>
    </row>
    <row r="135" spans="1:18" x14ac:dyDescent="0.45">
      <c r="A135" s="3" t="str">
        <v>Art Gallery of New South Wales: Research Library and Archive</v>
      </c>
      <c r="B135" s="25" t="str">
        <v>NSWA</v>
      </c>
      <c r="C135" s="27" t="str">
        <v/>
      </c>
      <c r="D135" s="20" t="str">
        <v>New South Wales</v>
      </c>
      <c r="E135" s="30" t="str">
        <v>Art</v>
      </c>
      <c r="F135" s="33" t="str">
        <v>Yes</v>
      </c>
      <c r="G135" s="34" t="str">
        <v>Yes</v>
      </c>
      <c r="H135" s="4" t="str">
        <v/>
      </c>
      <c r="I135" s="4" t="str">
        <v/>
      </c>
      <c r="J135" s="4" t="str">
        <v>Live</v>
      </c>
      <c r="K135" s="4" t="str">
        <v>Direct Access</v>
      </c>
      <c r="L135" s="4" t="str">
        <v>Yes</v>
      </c>
      <c r="M135" s="4" t="str">
        <v>Yes</v>
      </c>
      <c r="N135" s="4" t="str">
        <v>No</v>
      </c>
      <c r="O135" s="4" t="str">
        <v>National Government &amp; Arts</v>
      </c>
      <c r="P135" s="5" t="str">
        <v>New South Wales</v>
      </c>
      <c r="Q135" s="5" t="str">
        <v>Reciprocal National</v>
      </c>
      <c r="R135" s="5" t="str">
        <v>Pay for Peer National</v>
      </c>
    </row>
    <row r="136" spans="1:18" x14ac:dyDescent="0.45">
      <c r="A136" s="3" t="str">
        <v>Muswellbrook Shire Libraries</v>
      </c>
      <c r="B136" s="25" t="str">
        <v>NUHU</v>
      </c>
      <c r="C136" s="27" t="str">
        <v/>
      </c>
      <c r="D136" s="20" t="str">
        <v>New South Wales</v>
      </c>
      <c r="E136" s="30" t="str">
        <v>Public Library</v>
      </c>
      <c r="F136" s="33" t="str">
        <v>Yes</v>
      </c>
      <c r="G136" s="34" t="str">
        <v>Yes</v>
      </c>
      <c r="H136" s="4">
        <v>46176</v>
      </c>
      <c r="I136" s="4">
        <v>46206</v>
      </c>
      <c r="J136" s="4" t="str">
        <v>Suspended</v>
      </c>
      <c r="K136" s="4" t="str">
        <v>Direct Access</v>
      </c>
      <c r="L136" s="4" t="str">
        <v>Yes</v>
      </c>
      <c r="M136" s="4" t="str">
        <v>No</v>
      </c>
      <c r="N136" s="4" t="str">
        <v>No</v>
      </c>
      <c r="O136" s="4" t="str">
        <v>New South Wales</v>
      </c>
      <c r="P136" s="5" t="str">
        <v>National Public</v>
      </c>
      <c r="Q136" s="5" t="str">
        <v>Reciprocal National</v>
      </c>
      <c r="R136" s="5" t="str">
        <v>Pay for Peer National</v>
      </c>
    </row>
    <row r="137" spans="1:18" x14ac:dyDescent="0.45">
      <c r="A137" s="3" t="str">
        <v>Upper Lachlan Shire Library Service</v>
      </c>
      <c r="B137" s="25" t="str">
        <v>NULS</v>
      </c>
      <c r="C137" s="27" t="str">
        <v/>
      </c>
      <c r="D137" s="20" t="str">
        <v>New South Wales</v>
      </c>
      <c r="E137" s="30" t="str">
        <v>Public Library</v>
      </c>
      <c r="F137" s="33" t="str">
        <v>Yes</v>
      </c>
      <c r="G137" s="34" t="str">
        <v>No</v>
      </c>
      <c r="H137" s="4" t="str">
        <v/>
      </c>
      <c r="I137" s="4" t="str">
        <v/>
      </c>
      <c r="J137" s="4" t="str">
        <v>Live</v>
      </c>
      <c r="K137" s="4" t="str">
        <v>Direct Access</v>
      </c>
      <c r="L137" s="4" t="str">
        <v>Yes</v>
      </c>
      <c r="M137" s="4" t="str">
        <v>No</v>
      </c>
      <c r="N137" s="4" t="str">
        <v>No</v>
      </c>
      <c r="O137" s="4" t="str">
        <v>New South Wales</v>
      </c>
      <c r="P137" s="5" t="str">
        <v>National Public</v>
      </c>
      <c r="Q137" s="5" t="str">
        <v>Reciprocal National</v>
      </c>
      <c r="R137" s="5" t="str">
        <v/>
      </c>
    </row>
    <row r="138" spans="1:18" x14ac:dyDescent="0.45">
      <c r="A138" s="3" t="str">
        <v>University of New South Wales: UNSW Library</v>
      </c>
      <c r="B138" s="25" t="str">
        <v>NUN</v>
      </c>
      <c r="C138" s="27" t="str">
        <v/>
      </c>
      <c r="D138" s="20" t="str">
        <v>New South Wales</v>
      </c>
      <c r="E138" s="30" t="str">
        <v>University</v>
      </c>
      <c r="F138" s="33" t="str">
        <v>Yes</v>
      </c>
      <c r="G138" s="34" t="str">
        <v>Yes</v>
      </c>
      <c r="H138" s="4" t="str">
        <v/>
      </c>
      <c r="I138" s="4" t="str">
        <v/>
      </c>
      <c r="J138" s="4" t="str">
        <v>Live</v>
      </c>
      <c r="K138" s="4" t="str">
        <v>ISO</v>
      </c>
      <c r="L138" s="4" t="str">
        <v>Yes</v>
      </c>
      <c r="M138" s="4" t="str">
        <v>Yes</v>
      </c>
      <c r="N138" s="4" t="str">
        <v>Yes</v>
      </c>
      <c r="O138" s="4" t="str">
        <v>New South Wales</v>
      </c>
      <c r="P138" s="5" t="str">
        <v>National Academic &amp; Research</v>
      </c>
      <c r="Q138" s="5" t="str">
        <v>Reciprocal National</v>
      </c>
      <c r="R138" s="5" t="str">
        <v>Pay for Peer National</v>
      </c>
    </row>
    <row r="139" spans="1:18" x14ac:dyDescent="0.45">
      <c r="A139" s="3" t="str">
        <v>University of Notre Dame Australia: Benedict XVI Medical Library</v>
      </c>
      <c r="B139" s="25" t="str">
        <v>NUND:D</v>
      </c>
      <c r="C139" s="27" t="str">
        <v/>
      </c>
      <c r="D139" s="20" t="str">
        <v>New South Wales</v>
      </c>
      <c r="E139" s="30" t="str">
        <v>University</v>
      </c>
      <c r="F139" s="33" t="str">
        <v>Yes</v>
      </c>
      <c r="G139" s="34" t="str">
        <v>Yes</v>
      </c>
      <c r="H139" s="4" t="str">
        <v/>
      </c>
      <c r="I139" s="4" t="str">
        <v/>
      </c>
      <c r="J139" s="4" t="str">
        <v>Live</v>
      </c>
      <c r="K139" s="4" t="str">
        <v>ISO</v>
      </c>
      <c r="L139" s="4" t="str">
        <v>Yes</v>
      </c>
      <c r="M139" s="4" t="str">
        <v>No</v>
      </c>
      <c r="N139" s="4" t="str">
        <v>No</v>
      </c>
      <c r="O139" s="4" t="str">
        <v>New South Wales</v>
      </c>
      <c r="P139" s="5" t="str">
        <v>National Academic &amp; Research</v>
      </c>
      <c r="Q139" s="5" t="str">
        <v>Reciprocal National</v>
      </c>
      <c r="R139" s="5" t="str">
        <v>Pay for Peer National</v>
      </c>
    </row>
    <row r="140" spans="1:18" x14ac:dyDescent="0.45">
      <c r="A140" s="3" t="str">
        <v>University of Notre Dame Australia: Sydney Campus</v>
      </c>
      <c r="B140" s="25" t="str">
        <v>NUND:S</v>
      </c>
      <c r="C140" s="27" t="str">
        <v/>
      </c>
      <c r="D140" s="20" t="str">
        <v>New South Wales</v>
      </c>
      <c r="E140" s="30" t="str">
        <v>University</v>
      </c>
      <c r="F140" s="33" t="str">
        <v>Yes</v>
      </c>
      <c r="G140" s="34" t="str">
        <v>Yes</v>
      </c>
      <c r="H140" s="4" t="str">
        <v/>
      </c>
      <c r="I140" s="4" t="str">
        <v/>
      </c>
      <c r="J140" s="4" t="str">
        <v>Live</v>
      </c>
      <c r="K140" s="4" t="str">
        <v>ISO</v>
      </c>
      <c r="L140" s="4" t="str">
        <v>Yes</v>
      </c>
      <c r="M140" s="4" t="str">
        <v>No</v>
      </c>
      <c r="N140" s="4" t="str">
        <v>No</v>
      </c>
      <c r="O140" s="4" t="str">
        <v>New South Wales</v>
      </c>
      <c r="P140" s="5" t="str">
        <v>National Academic &amp; Research</v>
      </c>
      <c r="Q140" s="5" t="str">
        <v>Reciprocal National</v>
      </c>
      <c r="R140" s="5" t="str">
        <v>Pay for Peer National</v>
      </c>
    </row>
    <row r="141" spans="1:18" x14ac:dyDescent="0.45">
      <c r="A141" s="3" t="str">
        <v>University of New England: Dixson Library</v>
      </c>
      <c r="B141" s="25" t="str">
        <v>NUNE</v>
      </c>
      <c r="C141" s="27" t="str">
        <v>NNEA</v>
      </c>
      <c r="D141" s="20" t="str">
        <v>New South Wales</v>
      </c>
      <c r="E141" s="30" t="str">
        <v>University</v>
      </c>
      <c r="F141" s="33" t="str">
        <v>Yes</v>
      </c>
      <c r="G141" s="34" t="str">
        <v>Yes</v>
      </c>
      <c r="H141" s="4" t="str">
        <v/>
      </c>
      <c r="I141" s="4" t="str">
        <v/>
      </c>
      <c r="J141" s="4" t="str">
        <v>Live</v>
      </c>
      <c r="K141" s="4" t="str">
        <v>ISO</v>
      </c>
      <c r="L141" s="4" t="str">
        <v>Yes</v>
      </c>
      <c r="M141" s="4" t="str">
        <v>No</v>
      </c>
      <c r="N141" s="4" t="str">
        <v>No</v>
      </c>
      <c r="O141" s="4" t="str">
        <v>New South Wales</v>
      </c>
      <c r="P141" s="5" t="str">
        <v>National Academic &amp; Research</v>
      </c>
      <c r="Q141" s="5" t="str">
        <v>Reciprocal National</v>
      </c>
      <c r="R141" s="5" t="str">
        <v>Pay for Peer National</v>
      </c>
    </row>
    <row r="142" spans="1:18" x14ac:dyDescent="0.45">
      <c r="A142" s="3" t="str">
        <v>Western Sydney University: Library</v>
      </c>
      <c r="B142" s="25" t="str">
        <v>NUWS</v>
      </c>
      <c r="C142" s="27" t="str">
        <v>NUWS:B, NUWS:C, NUWS:H, NUWS:P, NUWS:G, NUWS:L, NUWS:N, NUWS:PC</v>
      </c>
      <c r="D142" s="20" t="str">
        <v>New South Wales</v>
      </c>
      <c r="E142" s="30" t="str">
        <v>University</v>
      </c>
      <c r="F142" s="33" t="str">
        <v>Yes</v>
      </c>
      <c r="G142" s="34" t="str">
        <v>Yes</v>
      </c>
      <c r="H142" s="4" t="str">
        <v/>
      </c>
      <c r="I142" s="4" t="str">
        <v/>
      </c>
      <c r="J142" s="4" t="str">
        <v>Live</v>
      </c>
      <c r="K142" s="4" t="str">
        <v>ISO</v>
      </c>
      <c r="L142" s="4" t="str">
        <v>Yes</v>
      </c>
      <c r="M142" s="4" t="str">
        <v>Yes</v>
      </c>
      <c r="N142" s="4" t="str">
        <v>Yes</v>
      </c>
      <c r="O142" s="4" t="str">
        <v>National Academic &amp; Research</v>
      </c>
      <c r="P142" s="5" t="str">
        <v>New South Wales</v>
      </c>
      <c r="Q142" s="5" t="str">
        <v>Reciprocal National</v>
      </c>
      <c r="R142" s="5" t="str">
        <v>Pay for Peer National</v>
      </c>
    </row>
    <row r="143" spans="1:18" x14ac:dyDescent="0.45">
      <c r="A143" s="3" t="str">
        <v>Wagga Wagga City Library</v>
      </c>
      <c r="B143" s="25" t="str">
        <v>NWAG</v>
      </c>
      <c r="C143" s="27" t="str">
        <v/>
      </c>
      <c r="D143" s="20" t="str">
        <v>New South Wales</v>
      </c>
      <c r="E143" s="30" t="str">
        <v>Public Library</v>
      </c>
      <c r="F143" s="33" t="str">
        <v>Yes</v>
      </c>
      <c r="G143" s="34" t="str">
        <v>Yes</v>
      </c>
      <c r="H143" s="4" t="str">
        <v/>
      </c>
      <c r="I143" s="4" t="str">
        <v/>
      </c>
      <c r="J143" s="4" t="str">
        <v>Live</v>
      </c>
      <c r="K143" s="4" t="str">
        <v>Direct Access</v>
      </c>
      <c r="L143" s="4" t="str">
        <v>Yes</v>
      </c>
      <c r="M143" s="4" t="str">
        <v>No</v>
      </c>
      <c r="N143" s="4" t="str">
        <v>No</v>
      </c>
      <c r="O143" s="4" t="str">
        <v>New South Wales</v>
      </c>
      <c r="P143" s="5" t="str">
        <v>National Public</v>
      </c>
      <c r="Q143" s="5" t="str">
        <v>Reciprocal National</v>
      </c>
      <c r="R143" s="5" t="str">
        <v>Pay for Peer National</v>
      </c>
    </row>
    <row r="144" spans="1:18" x14ac:dyDescent="0.45">
      <c r="A144" s="3" t="str">
        <v>Waverley Council: Waverley Library</v>
      </c>
      <c r="B144" s="25" t="str">
        <v>NWAV</v>
      </c>
      <c r="C144" s="27" t="str">
        <v/>
      </c>
      <c r="D144" s="20" t="str">
        <v>New South Wales</v>
      </c>
      <c r="E144" s="30" t="str">
        <v>Public Library</v>
      </c>
      <c r="F144" s="33" t="str">
        <v>Yes</v>
      </c>
      <c r="G144" s="34" t="str">
        <v>Yes</v>
      </c>
      <c r="H144" s="4" t="str">
        <v/>
      </c>
      <c r="I144" s="4" t="str">
        <v/>
      </c>
      <c r="J144" s="4" t="str">
        <v>Live</v>
      </c>
      <c r="K144" s="4" t="str">
        <v>Direct Access</v>
      </c>
      <c r="L144" s="4" t="str">
        <v>Yes</v>
      </c>
      <c r="M144" s="4" t="str">
        <v>Yes</v>
      </c>
      <c r="N144" s="4" t="str">
        <v>No</v>
      </c>
      <c r="O144" s="4" t="str">
        <v>New South Wales</v>
      </c>
      <c r="P144" s="5" t="str">
        <v>National Public</v>
      </c>
      <c r="Q144" s="5" t="str">
        <v>Reciprocal National</v>
      </c>
      <c r="R144" s="5" t="str">
        <v>Pay for Peer National</v>
      </c>
    </row>
    <row r="145" spans="1:18" x14ac:dyDescent="0.45">
      <c r="A145" s="3" t="str">
        <v>Western Riverina Libraries: Griffith City Library</v>
      </c>
      <c r="B145" s="25" t="str">
        <v>NWES</v>
      </c>
      <c r="C145" s="27" t="str">
        <v/>
      </c>
      <c r="D145" s="20" t="str">
        <v>New South Wales</v>
      </c>
      <c r="E145" s="30" t="str">
        <v>Public Library</v>
      </c>
      <c r="F145" s="33" t="str">
        <v>Yes</v>
      </c>
      <c r="G145" s="34" t="str">
        <v>No</v>
      </c>
      <c r="H145" s="4" t="str">
        <v/>
      </c>
      <c r="I145" s="4" t="str">
        <v/>
      </c>
      <c r="J145" s="4" t="str">
        <v>Live</v>
      </c>
      <c r="K145" s="4" t="str">
        <v>Direct Access</v>
      </c>
      <c r="L145" s="4" t="str">
        <v>Yes</v>
      </c>
      <c r="M145" s="4" t="str">
        <v>No</v>
      </c>
      <c r="N145" s="4" t="str">
        <v>No</v>
      </c>
      <c r="O145" s="4" t="str">
        <v>New South Wales</v>
      </c>
      <c r="P145" s="5" t="str">
        <v>National Public</v>
      </c>
      <c r="Q145" s="5" t="str">
        <v>Reciprocal National</v>
      </c>
      <c r="R145" s="5" t="str">
        <v/>
      </c>
    </row>
    <row r="146" spans="1:18" x14ac:dyDescent="0.45">
      <c r="A146" s="3" t="str">
        <v>ISLHD Health Libraries Wollongong Hospital</v>
      </c>
      <c r="B146" s="25" t="str">
        <v>NWH</v>
      </c>
      <c r="C146" s="27" t="str">
        <v/>
      </c>
      <c r="D146" s="20" t="str">
        <v>New South Wales</v>
      </c>
      <c r="E146" s="30" t="str">
        <v>Health</v>
      </c>
      <c r="F146" s="33" t="str">
        <v>Yes</v>
      </c>
      <c r="G146" s="34" t="str">
        <v>Yes</v>
      </c>
      <c r="H146" s="4" t="str">
        <v/>
      </c>
      <c r="I146" s="4" t="str">
        <v/>
      </c>
      <c r="J146" s="4" t="str">
        <v>Live</v>
      </c>
      <c r="K146" s="4" t="str">
        <v>Direct Access</v>
      </c>
      <c r="L146" s="4" t="str">
        <v>Yes</v>
      </c>
      <c r="M146" s="4" t="str">
        <v>Yes</v>
      </c>
      <c r="N146" s="4" t="str">
        <v>Yes</v>
      </c>
      <c r="O146" s="4" t="str">
        <v>New South Wales</v>
      </c>
      <c r="P146" s="5" t="str">
        <v>National Health</v>
      </c>
      <c r="Q146" s="5" t="str">
        <v>Reciprocal National</v>
      </c>
      <c r="R146" s="5" t="str">
        <v>Pay for Peer National</v>
      </c>
    </row>
    <row r="147" spans="1:18" x14ac:dyDescent="0.45">
      <c r="A147" s="3" t="str">
        <v>Nepean Blue Mountains Local Health District Library Services</v>
      </c>
      <c r="B147" s="25" t="str">
        <v>NWHS</v>
      </c>
      <c r="C147" s="27" t="str">
        <v/>
      </c>
      <c r="D147" s="20" t="str">
        <v>New South Wales</v>
      </c>
      <c r="E147" s="30" t="str">
        <v>Health</v>
      </c>
      <c r="F147" s="33" t="str">
        <v>Yes</v>
      </c>
      <c r="G147" s="34" t="str">
        <v>Yes</v>
      </c>
      <c r="H147" s="4" t="str">
        <v/>
      </c>
      <c r="I147" s="4" t="str">
        <v/>
      </c>
      <c r="J147" s="4" t="str">
        <v>Live</v>
      </c>
      <c r="K147" s="4" t="str">
        <v>Direct Access</v>
      </c>
      <c r="L147" s="4" t="str">
        <v>Yes</v>
      </c>
      <c r="M147" s="4" t="str">
        <v>Yes</v>
      </c>
      <c r="N147" s="4" t="str">
        <v>Yes</v>
      </c>
      <c r="O147" s="4" t="str">
        <v>New South Wales</v>
      </c>
      <c r="P147" s="5" t="str">
        <v>National Health</v>
      </c>
      <c r="Q147" s="5" t="str">
        <v>Reciprocal National</v>
      </c>
      <c r="R147" s="5" t="str">
        <v>Pay for Peer National</v>
      </c>
    </row>
    <row r="148" spans="1:18" x14ac:dyDescent="0.45">
      <c r="A148" s="3" t="str">
        <v>Wingecarribee Council: Wingecarribee Public Library</v>
      </c>
      <c r="B148" s="25" t="str">
        <v>NWIC</v>
      </c>
      <c r="C148" s="27" t="str">
        <v/>
      </c>
      <c r="D148" s="20" t="str">
        <v>New South Wales</v>
      </c>
      <c r="E148" s="30" t="str">
        <v>Public Library</v>
      </c>
      <c r="F148" s="33" t="str">
        <v>Yes</v>
      </c>
      <c r="G148" s="34" t="str">
        <v>Yes</v>
      </c>
      <c r="H148" s="4" t="str">
        <v/>
      </c>
      <c r="I148" s="4" t="str">
        <v/>
      </c>
      <c r="J148" s="4" t="str">
        <v>Live</v>
      </c>
      <c r="K148" s="4" t="str">
        <v>Direct Access</v>
      </c>
      <c r="L148" s="4" t="str">
        <v>Yes</v>
      </c>
      <c r="M148" s="4" t="str">
        <v>No</v>
      </c>
      <c r="N148" s="4" t="str">
        <v>No</v>
      </c>
      <c r="O148" s="4" t="str">
        <v>New South Wales</v>
      </c>
      <c r="P148" s="5" t="str">
        <v>National Public</v>
      </c>
      <c r="Q148" s="5" t="str">
        <v>Reciprocal National</v>
      </c>
      <c r="R148" s="5" t="str">
        <v>Pay for Peer National</v>
      </c>
    </row>
    <row r="149" spans="1:18" x14ac:dyDescent="0.45">
      <c r="A149" s="3" t="str">
        <v>Willoughby City Library: Chatswood Central Library</v>
      </c>
      <c r="B149" s="25" t="str">
        <v>NWML</v>
      </c>
      <c r="C149" s="27" t="str">
        <v/>
      </c>
      <c r="D149" s="20" t="str">
        <v>New South Wales</v>
      </c>
      <c r="E149" s="30" t="str">
        <v>Public Library</v>
      </c>
      <c r="F149" s="33" t="str">
        <v>Yes</v>
      </c>
      <c r="G149" s="34" t="str">
        <v>Yes</v>
      </c>
      <c r="H149" s="4" t="str">
        <v/>
      </c>
      <c r="I149" s="4" t="str">
        <v/>
      </c>
      <c r="J149" s="4" t="str">
        <v>Live</v>
      </c>
      <c r="K149" s="4" t="str">
        <v>Direct Access</v>
      </c>
      <c r="L149" s="4" t="str">
        <v>Yes</v>
      </c>
      <c r="M149" s="4" t="str">
        <v>No</v>
      </c>
      <c r="N149" s="4" t="str">
        <v>No</v>
      </c>
      <c r="O149" s="4" t="str">
        <v>New South Wales</v>
      </c>
      <c r="P149" s="5" t="str">
        <v>National Public</v>
      </c>
      <c r="Q149" s="5" t="str">
        <v>Reciprocal National</v>
      </c>
      <c r="R149" s="5" t="str">
        <v>Pay for Peer National</v>
      </c>
    </row>
    <row r="150" spans="1:18" x14ac:dyDescent="0.45">
      <c r="A150" s="3" t="str">
        <v>Wollondilly Shire Council: Wollondilly Library and Information Service</v>
      </c>
      <c r="B150" s="25" t="str">
        <v>NWOL</v>
      </c>
      <c r="C150" s="27" t="str">
        <v/>
      </c>
      <c r="D150" s="20" t="str">
        <v>New South Wales</v>
      </c>
      <c r="E150" s="30" t="str">
        <v>Public Library</v>
      </c>
      <c r="F150" s="33" t="str">
        <v>Yes</v>
      </c>
      <c r="G150" s="34" t="str">
        <v>No</v>
      </c>
      <c r="H150" s="4" t="str">
        <v/>
      </c>
      <c r="I150" s="4" t="str">
        <v/>
      </c>
      <c r="J150" s="4" t="str">
        <v>Live</v>
      </c>
      <c r="K150" s="4" t="str">
        <v>Direct Access</v>
      </c>
      <c r="L150" s="4" t="str">
        <v>Yes</v>
      </c>
      <c r="M150" s="4" t="str">
        <v>No</v>
      </c>
      <c r="N150" s="4" t="str">
        <v>No</v>
      </c>
      <c r="O150" s="4" t="str">
        <v>New South Wales</v>
      </c>
      <c r="P150" s="5" t="str">
        <v>National Public</v>
      </c>
      <c r="Q150" s="5" t="str">
        <v>Reciprocal National</v>
      </c>
      <c r="R150" s="5" t="str">
        <v/>
      </c>
    </row>
    <row r="151" spans="1:18" x14ac:dyDescent="0.45">
      <c r="A151" s="3" t="str">
        <v>Woollahra Library and Information Service</v>
      </c>
      <c r="B151" s="25" t="str">
        <v>NWOOL</v>
      </c>
      <c r="C151" s="27" t="str">
        <v/>
      </c>
      <c r="D151" s="20" t="str">
        <v>New South Wales</v>
      </c>
      <c r="E151" s="30" t="str">
        <v>Public Library</v>
      </c>
      <c r="F151" s="33" t="str">
        <v>Yes</v>
      </c>
      <c r="G151" s="34" t="str">
        <v>Yes</v>
      </c>
      <c r="H151" s="4" t="str">
        <v/>
      </c>
      <c r="I151" s="4" t="str">
        <v/>
      </c>
      <c r="J151" s="4" t="str">
        <v>Live</v>
      </c>
      <c r="K151" s="4" t="str">
        <v>Direct Access</v>
      </c>
      <c r="L151" s="4" t="str">
        <v>Yes</v>
      </c>
      <c r="M151" s="4" t="str">
        <v>No</v>
      </c>
      <c r="N151" s="4" t="str">
        <v>No</v>
      </c>
      <c r="O151" s="4" t="str">
        <v>New South Wales</v>
      </c>
      <c r="P151" s="5" t="str">
        <v>National Public</v>
      </c>
      <c r="Q151" s="5" t="str">
        <v>Reciprocal National</v>
      </c>
      <c r="R151" s="5" t="str">
        <v>Pay for Peer National</v>
      </c>
    </row>
    <row r="152" spans="1:18" x14ac:dyDescent="0.45">
      <c r="A152" s="3" t="str">
        <v>Wollongong City Council: Wollongong City Libraries</v>
      </c>
      <c r="B152" s="25" t="str">
        <v>NWPL</v>
      </c>
      <c r="C152" s="27" t="str">
        <v/>
      </c>
      <c r="D152" s="20" t="str">
        <v>New South Wales</v>
      </c>
      <c r="E152" s="30" t="str">
        <v>Public Library</v>
      </c>
      <c r="F152" s="33" t="str">
        <v>Yes</v>
      </c>
      <c r="G152" s="34" t="str">
        <v>Yes</v>
      </c>
      <c r="H152" s="4" t="str">
        <v/>
      </c>
      <c r="I152" s="4" t="str">
        <v/>
      </c>
      <c r="J152" s="4" t="str">
        <v>Live</v>
      </c>
      <c r="K152" s="4" t="str">
        <v>Direct Access</v>
      </c>
      <c r="L152" s="4" t="str">
        <v>Yes</v>
      </c>
      <c r="M152" s="4" t="str">
        <v>No</v>
      </c>
      <c r="N152" s="4" t="str">
        <v>No</v>
      </c>
      <c r="O152" s="4" t="str">
        <v>New South Wales</v>
      </c>
      <c r="P152" s="5" t="str">
        <v>National Public</v>
      </c>
      <c r="Q152" s="5" t="str">
        <v>Reciprocal National</v>
      </c>
      <c r="R152" s="5" t="str">
        <v>Pay for Peer National</v>
      </c>
    </row>
    <row r="153" spans="1:18" x14ac:dyDescent="0.45">
      <c r="A153" s="3" t="str">
        <v>University of Wollongong Library</v>
      </c>
      <c r="B153" s="25" t="str">
        <v>NWU</v>
      </c>
      <c r="C153" s="27" t="str">
        <v/>
      </c>
      <c r="D153" s="20" t="str">
        <v>New South Wales</v>
      </c>
      <c r="E153" s="30" t="str">
        <v>University</v>
      </c>
      <c r="F153" s="33" t="str">
        <v>Yes</v>
      </c>
      <c r="G153" s="34" t="str">
        <v>Yes</v>
      </c>
      <c r="H153" s="4" t="str">
        <v/>
      </c>
      <c r="I153" s="4" t="str">
        <v/>
      </c>
      <c r="J153" s="4" t="str">
        <v>Live</v>
      </c>
      <c r="K153" s="4" t="str">
        <v>ISO</v>
      </c>
      <c r="L153" s="4" t="str">
        <v>Yes</v>
      </c>
      <c r="M153" s="4" t="str">
        <v>Yes</v>
      </c>
      <c r="N153" s="4" t="str">
        <v>Yes</v>
      </c>
      <c r="O153" s="4" t="str">
        <v>National Academic &amp; Research</v>
      </c>
      <c r="P153" s="5" t="str">
        <v>New South Wales</v>
      </c>
      <c r="Q153" s="5" t="str">
        <v>Reciprocal National</v>
      </c>
      <c r="R153" s="5" t="str">
        <v>Pay for Peer National</v>
      </c>
    </row>
    <row r="154" spans="1:18" x14ac:dyDescent="0.45">
      <c r="A154" s="3" t="str">
        <v>Yass Valley Library Service</v>
      </c>
      <c r="B154" s="25" t="str">
        <v>NYVL</v>
      </c>
      <c r="C154" s="27" t="str">
        <v/>
      </c>
      <c r="D154" s="20" t="str">
        <v>New South Wales</v>
      </c>
      <c r="E154" s="30" t="str">
        <v>Public Library</v>
      </c>
      <c r="F154" s="33" t="str">
        <v>Yes</v>
      </c>
      <c r="G154" s="34" t="str">
        <v>No</v>
      </c>
      <c r="H154" s="4" t="str">
        <v/>
      </c>
      <c r="I154" s="4" t="str">
        <v/>
      </c>
      <c r="J154" s="4" t="str">
        <v>Live</v>
      </c>
      <c r="K154" s="4" t="str">
        <v>Direct Access</v>
      </c>
      <c r="L154" s="4" t="str">
        <v>Yes</v>
      </c>
      <c r="M154" s="4" t="str">
        <v>No</v>
      </c>
      <c r="N154" s="4" t="str">
        <v>No</v>
      </c>
      <c r="O154" s="4" t="str">
        <v>New South Wales</v>
      </c>
      <c r="P154" s="5" t="str">
        <v>National Public</v>
      </c>
      <c r="Q154" s="5" t="str">
        <v>Reciprocal National</v>
      </c>
      <c r="R154" s="5" t="str">
        <v/>
      </c>
    </row>
    <row r="155" spans="1:18" x14ac:dyDescent="0.45">
      <c r="A155" s="3" t="str">
        <v>Administrative Review Tribunal</v>
      </c>
      <c r="B155" s="25" t="str">
        <v>QAAT</v>
      </c>
      <c r="C155" s="27" t="str">
        <v/>
      </c>
      <c r="D155" s="20" t="str">
        <v>Queensland</v>
      </c>
      <c r="E155" s="30" t="str">
        <v>Special</v>
      </c>
      <c r="F155" s="33" t="str">
        <v>Yes</v>
      </c>
      <c r="G155" s="34" t="str">
        <v>Yes</v>
      </c>
      <c r="H155" s="4" t="str">
        <v/>
      </c>
      <c r="I155" s="4" t="str">
        <v/>
      </c>
      <c r="J155" s="4" t="str">
        <v>Live</v>
      </c>
      <c r="K155" s="4" t="str">
        <v>Direct Access</v>
      </c>
      <c r="L155" s="4" t="str">
        <v>Yes</v>
      </c>
      <c r="M155" s="4" t="str">
        <v>Yes</v>
      </c>
      <c r="N155" s="4" t="str">
        <v>No</v>
      </c>
      <c r="O155" s="4" t="str">
        <v>Queensland</v>
      </c>
      <c r="P155" s="5" t="str">
        <v>National Government &amp; Arts</v>
      </c>
      <c r="Q155" s="5" t="str">
        <v>Reciprocal National</v>
      </c>
      <c r="R155" s="5" t="str">
        <v>Pay for Peer National</v>
      </c>
    </row>
    <row r="156" spans="1:18" x14ac:dyDescent="0.45">
      <c r="A156" s="3" t="str">
        <v>Department of Justice</v>
      </c>
      <c r="B156" s="25" t="str">
        <v>QAG</v>
      </c>
      <c r="C156" s="27" t="str">
        <v/>
      </c>
      <c r="D156" s="20" t="str">
        <v>Queensland</v>
      </c>
      <c r="E156" s="30" t="str">
        <v>Law</v>
      </c>
      <c r="F156" s="33" t="str">
        <v>Yes</v>
      </c>
      <c r="G156" s="34" t="str">
        <v>Yes</v>
      </c>
      <c r="H156" s="4" t="str">
        <v/>
      </c>
      <c r="I156" s="4" t="str">
        <v/>
      </c>
      <c r="J156" s="4" t="str">
        <v>Live</v>
      </c>
      <c r="K156" s="4" t="str">
        <v>Direct Access</v>
      </c>
      <c r="L156" s="4" t="str">
        <v>Yes</v>
      </c>
      <c r="M156" s="4" t="str">
        <v>Yes</v>
      </c>
      <c r="N156" s="4" t="str">
        <v>Yes</v>
      </c>
      <c r="O156" s="4" t="str">
        <v>Queensland</v>
      </c>
      <c r="P156" s="5" t="str">
        <v>National Law</v>
      </c>
      <c r="Q156" s="5" t="str">
        <v>Reciprocal National</v>
      </c>
      <c r="R156" s="5" t="str">
        <v>Pay for Peer National</v>
      </c>
    </row>
    <row r="157" spans="1:18" x14ac:dyDescent="0.45">
      <c r="A157" s="3" t="str">
        <v>Queensland Art Gallery Research Library</v>
      </c>
      <c r="B157" s="25" t="str">
        <v>QART</v>
      </c>
      <c r="C157" s="27" t="str">
        <v/>
      </c>
      <c r="D157" s="20" t="str">
        <v>Queensland</v>
      </c>
      <c r="E157" s="30" t="str">
        <v>Art</v>
      </c>
      <c r="F157" s="33" t="str">
        <v>Yes</v>
      </c>
      <c r="G157" s="34" t="str">
        <v>Yes</v>
      </c>
      <c r="H157" s="4" t="str">
        <v/>
      </c>
      <c r="I157" s="4" t="str">
        <v/>
      </c>
      <c r="J157" s="4" t="str">
        <v>Live</v>
      </c>
      <c r="K157" s="4" t="str">
        <v>Direct Access</v>
      </c>
      <c r="L157" s="4" t="str">
        <v>Yes</v>
      </c>
      <c r="M157" s="4" t="str">
        <v>No</v>
      </c>
      <c r="N157" s="4" t="str">
        <v>No</v>
      </c>
      <c r="O157" s="4" t="str">
        <v>National Government &amp; Arts</v>
      </c>
      <c r="P157" s="5" t="str">
        <v>Queensland</v>
      </c>
      <c r="Q157" s="5" t="str">
        <v>Reciprocal National</v>
      </c>
      <c r="R157" s="5" t="str">
        <v>Pay for Peer National</v>
      </c>
    </row>
    <row r="158" spans="1:18" x14ac:dyDescent="0.45">
      <c r="A158" s="3" t="str">
        <v>Brisbane City Council Library Service</v>
      </c>
      <c r="B158" s="25" t="str">
        <v>QBCL</v>
      </c>
      <c r="C158" s="27" t="str">
        <v/>
      </c>
      <c r="D158" s="20" t="str">
        <v>Queensland</v>
      </c>
      <c r="E158" s="30" t="str">
        <v>Public Library</v>
      </c>
      <c r="F158" s="33" t="str">
        <v>Yes</v>
      </c>
      <c r="G158" s="34" t="str">
        <v>Yes</v>
      </c>
      <c r="H158" s="4" t="str">
        <v/>
      </c>
      <c r="I158" s="4" t="str">
        <v/>
      </c>
      <c r="J158" s="4" t="str">
        <v>Live</v>
      </c>
      <c r="K158" s="4" t="str">
        <v>Direct Access</v>
      </c>
      <c r="L158" s="4" t="str">
        <v>Yes</v>
      </c>
      <c r="M158" s="4" t="str">
        <v>No</v>
      </c>
      <c r="N158" s="4" t="str">
        <v>No</v>
      </c>
      <c r="O158" s="4" t="str">
        <v>Queensland</v>
      </c>
      <c r="P158" s="5" t="str">
        <v>National Public</v>
      </c>
      <c r="Q158" s="5" t="str">
        <v>Reciprocal National</v>
      </c>
      <c r="R158" s="5" t="str">
        <v>Pay for Peer National</v>
      </c>
    </row>
    <row r="159" spans="1:18" x14ac:dyDescent="0.45">
      <c r="A159" s="3" t="str">
        <v>Bond University Library</v>
      </c>
      <c r="B159" s="25" t="str">
        <v>QBON</v>
      </c>
      <c r="C159" s="27" t="str">
        <v/>
      </c>
      <c r="D159" s="20" t="str">
        <v>Queensland</v>
      </c>
      <c r="E159" s="30" t="str">
        <v>University</v>
      </c>
      <c r="F159" s="33" t="str">
        <v>Yes</v>
      </c>
      <c r="G159" s="34" t="str">
        <v>No</v>
      </c>
      <c r="H159" s="4" t="str">
        <v/>
      </c>
      <c r="I159" s="4" t="str">
        <v/>
      </c>
      <c r="J159" s="4" t="str">
        <v>Live</v>
      </c>
      <c r="K159" s="4" t="str">
        <v>ISO</v>
      </c>
      <c r="L159" s="4" t="str">
        <v>Yes</v>
      </c>
      <c r="M159" s="4" t="str">
        <v>No</v>
      </c>
      <c r="N159" s="4" t="str">
        <v>No</v>
      </c>
      <c r="O159" s="4" t="str">
        <v>Queensland</v>
      </c>
      <c r="P159" s="5" t="str">
        <v>National Academic &amp; Research</v>
      </c>
      <c r="Q159" s="5" t="str">
        <v>Reciprocal National</v>
      </c>
      <c r="R159" s="5" t="str">
        <v/>
      </c>
    </row>
    <row r="160" spans="1:18" x14ac:dyDescent="0.45">
      <c r="A160" s="3" t="str">
        <v>Scenic Rim Regional Council Libraries</v>
      </c>
      <c r="B160" s="25" t="str">
        <v>QBSC</v>
      </c>
      <c r="C160" s="27" t="str">
        <v/>
      </c>
      <c r="D160" s="20" t="str">
        <v>Queensland</v>
      </c>
      <c r="E160" s="30" t="str">
        <v>Public Library</v>
      </c>
      <c r="F160" s="33" t="str">
        <v>Yes</v>
      </c>
      <c r="G160" s="34" t="str">
        <v>No</v>
      </c>
      <c r="H160" s="4" t="str">
        <v/>
      </c>
      <c r="I160" s="4" t="str">
        <v/>
      </c>
      <c r="J160" s="4" t="str">
        <v>Live</v>
      </c>
      <c r="K160" s="4" t="str">
        <v>Direct Access</v>
      </c>
      <c r="L160" s="4" t="str">
        <v>Yes</v>
      </c>
      <c r="M160" s="4" t="str">
        <v>No</v>
      </c>
      <c r="N160" s="4" t="str">
        <v>No</v>
      </c>
      <c r="O160" s="4" t="str">
        <v>Queensland</v>
      </c>
      <c r="P160" s="5" t="str">
        <v>National Public</v>
      </c>
      <c r="Q160" s="5" t="str">
        <v>Reciprocal National</v>
      </c>
      <c r="R160" s="5" t="str">
        <v/>
      </c>
    </row>
    <row r="161" spans="1:18" x14ac:dyDescent="0.45">
      <c r="A161" s="3" t="str">
        <v>Energy Queensland Enterprise Content</v>
      </c>
      <c r="B161" s="25" t="str">
        <v>QCE</v>
      </c>
      <c r="C161" s="27" t="str">
        <v/>
      </c>
      <c r="D161" s="20" t="str">
        <v>Queensland</v>
      </c>
      <c r="E161" s="30" t="str">
        <v>Special</v>
      </c>
      <c r="F161" s="33" t="str">
        <v>Yes</v>
      </c>
      <c r="G161" s="34" t="str">
        <v>Yes</v>
      </c>
      <c r="H161" s="4" t="str">
        <v/>
      </c>
      <c r="I161" s="4" t="str">
        <v/>
      </c>
      <c r="J161" s="4" t="str">
        <v>Live</v>
      </c>
      <c r="K161" s="4" t="str">
        <v>Direct Access</v>
      </c>
      <c r="L161" s="4" t="str">
        <v>Yes</v>
      </c>
      <c r="M161" s="4" t="str">
        <v>No</v>
      </c>
      <c r="N161" s="4" t="str">
        <v>No</v>
      </c>
      <c r="O161" s="4" t="str">
        <v>Queensland</v>
      </c>
      <c r="P161" s="5" t="str">
        <v>National Government &amp; Arts</v>
      </c>
      <c r="Q161" s="5" t="str">
        <v>Reciprocal National</v>
      </c>
      <c r="R161" s="5" t="str">
        <v>Pay for Peer National</v>
      </c>
    </row>
    <row r="162" spans="1:18" x14ac:dyDescent="0.45">
      <c r="A162" s="3" t="str">
        <v>Corrs Support Services Pty Ltd</v>
      </c>
      <c r="B162" s="25" t="str">
        <v>QCMT</v>
      </c>
      <c r="C162" s="27" t="str">
        <v>VCRR, WCSS, NCCW</v>
      </c>
      <c r="D162" s="20" t="str">
        <v>Queensland</v>
      </c>
      <c r="E162" s="30" t="str">
        <v>Law</v>
      </c>
      <c r="F162" s="33" t="str">
        <v>Yes</v>
      </c>
      <c r="G162" s="34" t="str">
        <v>Yes</v>
      </c>
      <c r="H162" s="4" t="str">
        <v/>
      </c>
      <c r="I162" s="4" t="str">
        <v/>
      </c>
      <c r="J162" s="4" t="str">
        <v>Live</v>
      </c>
      <c r="K162" s="4" t="str">
        <v>Direct Access</v>
      </c>
      <c r="L162" s="4" t="str">
        <v>Yes</v>
      </c>
      <c r="M162" s="4" t="str">
        <v>No</v>
      </c>
      <c r="N162" s="4" t="str">
        <v>No</v>
      </c>
      <c r="O162" s="4" t="str">
        <v>National Law</v>
      </c>
      <c r="P162" s="5" t="str">
        <v>Reciprocal National</v>
      </c>
      <c r="Q162" s="5" t="str">
        <v/>
      </c>
      <c r="R162" s="5" t="str">
        <v>Pay for Peer National</v>
      </c>
    </row>
    <row r="163" spans="1:18" x14ac:dyDescent="0.45">
      <c r="A163" s="3" t="str">
        <v>Gympie Regional Libraries</v>
      </c>
      <c r="B163" s="25" t="str">
        <v>QCOO</v>
      </c>
      <c r="C163" s="27" t="str">
        <v/>
      </c>
      <c r="D163" s="20" t="str">
        <v>Queensland</v>
      </c>
      <c r="E163" s="30" t="str">
        <v>Public Library</v>
      </c>
      <c r="F163" s="33" t="str">
        <v>Yes</v>
      </c>
      <c r="G163" s="34" t="str">
        <v>No</v>
      </c>
      <c r="H163" s="4" t="str">
        <v/>
      </c>
      <c r="I163" s="4" t="str">
        <v/>
      </c>
      <c r="J163" s="4" t="str">
        <v>Live</v>
      </c>
      <c r="K163" s="4" t="str">
        <v>Direct Access</v>
      </c>
      <c r="L163" s="4" t="str">
        <v>Yes</v>
      </c>
      <c r="M163" s="4" t="str">
        <v>No</v>
      </c>
      <c r="N163" s="4" t="str">
        <v>No</v>
      </c>
      <c r="O163" s="4" t="str">
        <v>Queensland</v>
      </c>
      <c r="P163" s="5" t="str">
        <v>National Public</v>
      </c>
      <c r="Q163" s="5" t="str">
        <v>Reciprocal National</v>
      </c>
      <c r="R163" s="5" t="str">
        <v/>
      </c>
    </row>
    <row r="164" spans="1:18" x14ac:dyDescent="0.45">
      <c r="A164" s="3" t="str">
        <v>Department of the Environment, Tourism, Science and Innovation</v>
      </c>
      <c r="B164" s="25" t="str">
        <v>QDEH</v>
      </c>
      <c r="C164" s="27" t="str">
        <v/>
      </c>
      <c r="D164" s="20" t="str">
        <v>Queensland</v>
      </c>
      <c r="E164" s="30" t="str">
        <v>Research, Special</v>
      </c>
      <c r="F164" s="33" t="str">
        <v>Yes</v>
      </c>
      <c r="G164" s="34" t="str">
        <v>Yes</v>
      </c>
      <c r="H164" s="4" t="str">
        <v/>
      </c>
      <c r="I164" s="4" t="str">
        <v/>
      </c>
      <c r="J164" s="4" t="str">
        <v>Live</v>
      </c>
      <c r="K164" s="4" t="str">
        <v>Direct Access</v>
      </c>
      <c r="L164" s="4" t="str">
        <v>Yes</v>
      </c>
      <c r="M164" s="4" t="str">
        <v>No</v>
      </c>
      <c r="N164" s="4" t="str">
        <v>No</v>
      </c>
      <c r="O164" s="4" t="str">
        <v>Queensland</v>
      </c>
      <c r="P164" s="5" t="str">
        <v>National Government &amp; Arts</v>
      </c>
      <c r="Q164" s="5" t="str">
        <v>Reciprocal National</v>
      </c>
      <c r="R164" s="5" t="str">
        <v>Pay for Peer National</v>
      </c>
    </row>
    <row r="165" spans="1:18" x14ac:dyDescent="0.45">
      <c r="A165" s="3" t="str">
        <v>Western Downs Regional Council</v>
      </c>
      <c r="B165" s="25" t="str">
        <v>QDWP</v>
      </c>
      <c r="C165" s="27" t="str">
        <v/>
      </c>
      <c r="D165" s="20" t="str">
        <v>Queensland</v>
      </c>
      <c r="E165" s="30" t="str">
        <v>Public Library</v>
      </c>
      <c r="F165" s="33" t="str">
        <v>Yes</v>
      </c>
      <c r="G165" s="34" t="str">
        <v>No</v>
      </c>
      <c r="H165" s="4" t="str">
        <v/>
      </c>
      <c r="I165" s="4" t="str">
        <v/>
      </c>
      <c r="J165" s="4" t="str">
        <v>Live</v>
      </c>
      <c r="K165" s="4" t="str">
        <v>Direct Access</v>
      </c>
      <c r="L165" s="4" t="str">
        <v>Yes</v>
      </c>
      <c r="M165" s="4" t="str">
        <v>No</v>
      </c>
      <c r="N165" s="4" t="str">
        <v>No</v>
      </c>
      <c r="O165" s="4" t="str">
        <v>Queensland</v>
      </c>
      <c r="P165" s="5" t="str">
        <v>National Public</v>
      </c>
      <c r="Q165" s="5" t="str">
        <v>Reciprocal National</v>
      </c>
      <c r="R165" s="5" t="str">
        <v/>
      </c>
    </row>
    <row r="166" spans="1:18" x14ac:dyDescent="0.45">
      <c r="A166" s="3" t="str">
        <v>Isaac Regional Council</v>
      </c>
      <c r="B166" s="25" t="str">
        <v>QDYS</v>
      </c>
      <c r="C166" s="27" t="str">
        <v/>
      </c>
      <c r="D166" s="20" t="str">
        <v>Queensland</v>
      </c>
      <c r="E166" s="30" t="str">
        <v>Public Library</v>
      </c>
      <c r="F166" s="33" t="str">
        <v>Yes</v>
      </c>
      <c r="G166" s="34" t="str">
        <v>No</v>
      </c>
      <c r="H166" s="4" t="str">
        <v/>
      </c>
      <c r="I166" s="4" t="str">
        <v/>
      </c>
      <c r="J166" s="4" t="str">
        <v>Live</v>
      </c>
      <c r="K166" s="4" t="str">
        <v>Direct Access</v>
      </c>
      <c r="L166" s="4" t="str">
        <v>Yes</v>
      </c>
      <c r="M166" s="4" t="str">
        <v>No</v>
      </c>
      <c r="N166" s="4" t="str">
        <v>No</v>
      </c>
      <c r="O166" s="4" t="str">
        <v>Queensland</v>
      </c>
      <c r="P166" s="5" t="str">
        <v>National Public</v>
      </c>
      <c r="Q166" s="5" t="str">
        <v>Reciprocal National</v>
      </c>
      <c r="R166" s="5" t="str">
        <v/>
      </c>
    </row>
    <row r="167" spans="1:18" x14ac:dyDescent="0.45">
      <c r="A167" s="3" t="str">
        <v>Gold Coast Libraries</v>
      </c>
      <c r="B167" s="25" t="str">
        <v>QGCCL</v>
      </c>
      <c r="C167" s="27" t="str">
        <v/>
      </c>
      <c r="D167" s="20" t="str">
        <v>Queensland</v>
      </c>
      <c r="E167" s="30" t="str">
        <v>Public Library</v>
      </c>
      <c r="F167" s="33" t="str">
        <v>Yes</v>
      </c>
      <c r="G167" s="34" t="str">
        <v>Yes</v>
      </c>
      <c r="H167" s="4" t="str">
        <v/>
      </c>
      <c r="I167" s="4" t="str">
        <v/>
      </c>
      <c r="J167" s="4" t="str">
        <v>Live</v>
      </c>
      <c r="K167" s="4" t="str">
        <v>Direct Access</v>
      </c>
      <c r="L167" s="4" t="str">
        <v>Yes</v>
      </c>
      <c r="M167" s="4" t="str">
        <v>No</v>
      </c>
      <c r="N167" s="4" t="str">
        <v>No</v>
      </c>
      <c r="O167" s="4" t="str">
        <v>Queensland</v>
      </c>
      <c r="P167" s="5" t="str">
        <v>National Public</v>
      </c>
      <c r="Q167" s="5" t="str">
        <v>Reciprocal National</v>
      </c>
      <c r="R167" s="5" t="str">
        <v>Pay for Peer National</v>
      </c>
    </row>
    <row r="168" spans="1:18" x14ac:dyDescent="0.45">
      <c r="A168" s="3" t="str">
        <v>Queensland Griffith University</v>
      </c>
      <c r="B168" s="25" t="str">
        <v>QGU</v>
      </c>
      <c r="C168" s="27" t="str">
        <v/>
      </c>
      <c r="D168" s="20" t="str">
        <v>Queensland</v>
      </c>
      <c r="E168" s="30" t="str">
        <v>University</v>
      </c>
      <c r="F168" s="33" t="str">
        <v>Yes</v>
      </c>
      <c r="G168" s="34" t="str">
        <v>Yes</v>
      </c>
      <c r="H168" s="4" t="str">
        <v/>
      </c>
      <c r="I168" s="4" t="str">
        <v/>
      </c>
      <c r="J168" s="4" t="str">
        <v>Live</v>
      </c>
      <c r="K168" s="4" t="str">
        <v>Direct Access</v>
      </c>
      <c r="L168" s="4" t="str">
        <v>Yes</v>
      </c>
      <c r="M168" s="4" t="str">
        <v>Yes</v>
      </c>
      <c r="N168" s="4" t="str">
        <v>No</v>
      </c>
      <c r="O168" s="4" t="str">
        <v>Queensland</v>
      </c>
      <c r="P168" s="5" t="str">
        <v>National Academic &amp; Research</v>
      </c>
      <c r="Q168" s="5" t="str">
        <v>Reciprocal National</v>
      </c>
      <c r="R168" s="5" t="str">
        <v>Pay for Peer National</v>
      </c>
    </row>
    <row r="169" spans="1:18" x14ac:dyDescent="0.45">
      <c r="A169" s="3" t="str">
        <v>Ipswich Libraries</v>
      </c>
      <c r="B169" s="25" t="str">
        <v>QIPS</v>
      </c>
      <c r="C169" s="27" t="str">
        <v/>
      </c>
      <c r="D169" s="20" t="str">
        <v>Queensland</v>
      </c>
      <c r="E169" s="30" t="str">
        <v>Public Library</v>
      </c>
      <c r="F169" s="33" t="str">
        <v>Yes</v>
      </c>
      <c r="G169" s="34" t="str">
        <v>Yes</v>
      </c>
      <c r="H169" s="4" t="str">
        <v/>
      </c>
      <c r="I169" s="4" t="str">
        <v/>
      </c>
      <c r="J169" s="4" t="str">
        <v>Live</v>
      </c>
      <c r="K169" s="4" t="str">
        <v>Direct Access</v>
      </c>
      <c r="L169" s="4" t="str">
        <v>Yes</v>
      </c>
      <c r="M169" s="4" t="str">
        <v>No</v>
      </c>
      <c r="N169" s="4" t="str">
        <v>No</v>
      </c>
      <c r="O169" s="4" t="str">
        <v>Queensland</v>
      </c>
      <c r="P169" s="5" t="str">
        <v>National Public</v>
      </c>
      <c r="Q169" s="5" t="str">
        <v>Reciprocal National</v>
      </c>
      <c r="R169" s="5" t="str">
        <v>Pay for Peer National</v>
      </c>
    </row>
    <row r="170" spans="1:18" x14ac:dyDescent="0.45">
      <c r="A170" s="3" t="str">
        <v>James Cook University</v>
      </c>
      <c r="B170" s="25" t="str">
        <v>QJCU</v>
      </c>
      <c r="C170" s="27" t="str">
        <v/>
      </c>
      <c r="D170" s="20" t="str">
        <v>Queensland</v>
      </c>
      <c r="E170" s="30" t="str">
        <v>University</v>
      </c>
      <c r="F170" s="33" t="str">
        <v>Yes</v>
      </c>
      <c r="G170" s="34" t="str">
        <v>Yes</v>
      </c>
      <c r="H170" s="4" t="str">
        <v/>
      </c>
      <c r="I170" s="4" t="str">
        <v/>
      </c>
      <c r="J170" s="4" t="str">
        <v>Live</v>
      </c>
      <c r="K170" s="4" t="str">
        <v>Direct Access</v>
      </c>
      <c r="L170" s="4" t="str">
        <v>Yes</v>
      </c>
      <c r="M170" s="4" t="str">
        <v>Yes</v>
      </c>
      <c r="N170" s="4" t="str">
        <v>Yes</v>
      </c>
      <c r="O170" s="4" t="str">
        <v>Queensland</v>
      </c>
      <c r="P170" s="5" t="str">
        <v>National Academic &amp; Research</v>
      </c>
      <c r="Q170" s="5" t="str">
        <v>Reciprocal National</v>
      </c>
      <c r="R170" s="5" t="str">
        <v>Pay for Peer National</v>
      </c>
    </row>
    <row r="171" spans="1:18" x14ac:dyDescent="0.45">
      <c r="A171" s="3" t="str">
        <v>Legal Aid Queensland Library Services</v>
      </c>
      <c r="B171" s="25" t="str">
        <v>QLAO</v>
      </c>
      <c r="C171" s="27" t="str">
        <v/>
      </c>
      <c r="D171" s="20" t="str">
        <v>Queensland</v>
      </c>
      <c r="E171" s="30" t="str">
        <v>Law</v>
      </c>
      <c r="F171" s="33" t="str">
        <v>Yes</v>
      </c>
      <c r="G171" s="34" t="str">
        <v>Yes</v>
      </c>
      <c r="H171" s="4" t="str">
        <v/>
      </c>
      <c r="I171" s="4" t="str">
        <v/>
      </c>
      <c r="J171" s="4" t="str">
        <v>Live</v>
      </c>
      <c r="K171" s="4" t="str">
        <v>Direct Access</v>
      </c>
      <c r="L171" s="4" t="str">
        <v>Yes</v>
      </c>
      <c r="M171" s="4" t="str">
        <v>Yes</v>
      </c>
      <c r="N171" s="4" t="str">
        <v>Yes</v>
      </c>
      <c r="O171" s="4" t="str">
        <v>Queensland</v>
      </c>
      <c r="P171" s="5" t="str">
        <v>National Law</v>
      </c>
      <c r="Q171" s="5" t="str">
        <v>Reciprocal National</v>
      </c>
      <c r="R171" s="5" t="str">
        <v>Pay for Peer National</v>
      </c>
    </row>
    <row r="172" spans="1:18" x14ac:dyDescent="0.45">
      <c r="A172" s="3" t="str">
        <v>Logan City Council Libraries</v>
      </c>
      <c r="B172" s="25" t="str">
        <v>QLCL</v>
      </c>
      <c r="C172" s="27" t="str">
        <v/>
      </c>
      <c r="D172" s="20" t="str">
        <v>Queensland</v>
      </c>
      <c r="E172" s="30" t="str">
        <v>Public Library</v>
      </c>
      <c r="F172" s="33" t="str">
        <v>Yes</v>
      </c>
      <c r="G172" s="34" t="str">
        <v>No</v>
      </c>
      <c r="H172" s="4" t="str">
        <v/>
      </c>
      <c r="I172" s="4" t="str">
        <v/>
      </c>
      <c r="J172" s="4" t="str">
        <v>Live</v>
      </c>
      <c r="K172" s="4" t="str">
        <v>Direct Access</v>
      </c>
      <c r="L172" s="4" t="str">
        <v>Yes</v>
      </c>
      <c r="M172" s="4" t="str">
        <v>No</v>
      </c>
      <c r="N172" s="4" t="str">
        <v>No</v>
      </c>
      <c r="O172" s="4" t="str">
        <v>Queensland</v>
      </c>
      <c r="P172" s="5" t="str">
        <v>National Public</v>
      </c>
      <c r="Q172" s="5" t="str">
        <v>Reciprocal National</v>
      </c>
      <c r="R172" s="5" t="str">
        <v/>
      </c>
    </row>
    <row r="173" spans="1:18" x14ac:dyDescent="0.45">
      <c r="A173" s="3" t="str">
        <v>Fraser Coast Regional Libraries</v>
      </c>
      <c r="B173" s="25" t="str">
        <v>QMAR</v>
      </c>
      <c r="C173" s="27" t="str">
        <v/>
      </c>
      <c r="D173" s="20" t="str">
        <v>Queensland</v>
      </c>
      <c r="E173" s="30" t="str">
        <v>Public Library</v>
      </c>
      <c r="F173" s="33" t="str">
        <v>Yes</v>
      </c>
      <c r="G173" s="34" t="str">
        <v>No</v>
      </c>
      <c r="H173" s="4">
        <v>46167</v>
      </c>
      <c r="I173" s="4">
        <v>46276</v>
      </c>
      <c r="J173" s="4" t="str">
        <v>Suspended</v>
      </c>
      <c r="K173" s="4" t="str">
        <v>Direct Access</v>
      </c>
      <c r="L173" s="4" t="str">
        <v>Yes</v>
      </c>
      <c r="M173" s="4" t="str">
        <v>No</v>
      </c>
      <c r="N173" s="4" t="str">
        <v>No</v>
      </c>
      <c r="O173" s="4" t="str">
        <v>Queensland</v>
      </c>
      <c r="P173" s="5" t="str">
        <v>National Public</v>
      </c>
      <c r="Q173" s="5" t="str">
        <v>Reciprocal National</v>
      </c>
      <c r="R173" s="5" t="str">
        <v/>
      </c>
    </row>
    <row r="174" spans="1:18" x14ac:dyDescent="0.45">
      <c r="A174" s="3" t="str">
        <v>Moreton Bay Region Libraries</v>
      </c>
      <c r="B174" s="25" t="str">
        <v>QMBC</v>
      </c>
      <c r="C174" s="27" t="str">
        <v/>
      </c>
      <c r="D174" s="20" t="str">
        <v>Queensland</v>
      </c>
      <c r="E174" s="30" t="str">
        <v>Public Library</v>
      </c>
      <c r="F174" s="33" t="str">
        <v>Yes</v>
      </c>
      <c r="G174" s="34" t="str">
        <v>Yes</v>
      </c>
      <c r="H174" s="4">
        <v>46171</v>
      </c>
      <c r="I174" s="4">
        <v>46227</v>
      </c>
      <c r="J174" s="4" t="str">
        <v>Suspended</v>
      </c>
      <c r="K174" s="4" t="str">
        <v>Direct Access</v>
      </c>
      <c r="L174" s="4" t="str">
        <v>Yes</v>
      </c>
      <c r="M174" s="4" t="str">
        <v>Yes</v>
      </c>
      <c r="N174" s="4" t="str">
        <v>No</v>
      </c>
      <c r="O174" s="4" t="str">
        <v>Queensland</v>
      </c>
      <c r="P174" s="5" t="str">
        <v>National Public</v>
      </c>
      <c r="Q174" s="5" t="str">
        <v>Reciprocal National</v>
      </c>
      <c r="R174" s="5" t="str">
        <v>Pay for Peer National</v>
      </c>
    </row>
    <row r="175" spans="1:18" x14ac:dyDescent="0.45">
      <c r="A175" s="3" t="str">
        <v>Mackay Regional Council</v>
      </c>
      <c r="B175" s="25" t="str">
        <v>QMC</v>
      </c>
      <c r="C175" s="27" t="str">
        <v/>
      </c>
      <c r="D175" s="20" t="str">
        <v>Queensland</v>
      </c>
      <c r="E175" s="30" t="str">
        <v>Public Library</v>
      </c>
      <c r="F175" s="33" t="str">
        <v>Yes</v>
      </c>
      <c r="G175" s="34" t="str">
        <v>Yes</v>
      </c>
      <c r="H175" s="4">
        <v>46209</v>
      </c>
      <c r="I175" s="4">
        <v>46223</v>
      </c>
      <c r="J175" s="4" t="str">
        <v>Live</v>
      </c>
      <c r="K175" s="4" t="str">
        <v>Direct Access</v>
      </c>
      <c r="L175" s="4" t="str">
        <v>Yes</v>
      </c>
      <c r="M175" s="4" t="str">
        <v>No</v>
      </c>
      <c r="N175" s="4" t="str">
        <v>No</v>
      </c>
      <c r="O175" s="4" t="str">
        <v>Queensland</v>
      </c>
      <c r="P175" s="5" t="str">
        <v>National Public</v>
      </c>
      <c r="Q175" s="5" t="str">
        <v>Reciprocal National</v>
      </c>
      <c r="R175" s="5" t="str">
        <v>Pay for Peer National</v>
      </c>
    </row>
    <row r="176" spans="1:18" x14ac:dyDescent="0.45">
      <c r="A176" s="3" t="str">
        <v>Queensland Department of Transport and Main Roads Library</v>
      </c>
      <c r="B176" s="25" t="str">
        <v>QMR</v>
      </c>
      <c r="C176" s="27" t="str">
        <v/>
      </c>
      <c r="D176" s="20" t="str">
        <v>Queensland</v>
      </c>
      <c r="E176" s="30" t="str">
        <v>Special</v>
      </c>
      <c r="F176" s="33" t="str">
        <v>Yes</v>
      </c>
      <c r="G176" s="34" t="str">
        <v>Yes</v>
      </c>
      <c r="H176" s="4" t="str">
        <v/>
      </c>
      <c r="I176" s="4" t="str">
        <v/>
      </c>
      <c r="J176" s="4" t="str">
        <v>Live</v>
      </c>
      <c r="K176" s="4" t="str">
        <v>Direct Access</v>
      </c>
      <c r="L176" s="4" t="str">
        <v>Yes</v>
      </c>
      <c r="M176" s="4" t="str">
        <v>Yes</v>
      </c>
      <c r="N176" s="4" t="str">
        <v>Yes</v>
      </c>
      <c r="O176" s="4" t="str">
        <v>Queensland</v>
      </c>
      <c r="P176" s="5" t="str">
        <v>National Government &amp; Arts</v>
      </c>
      <c r="Q176" s="5" t="str">
        <v>Reciprocal National</v>
      </c>
      <c r="R176" s="5" t="str">
        <v>Pay for Peer National</v>
      </c>
    </row>
    <row r="177" spans="1:18" x14ac:dyDescent="0.45">
      <c r="A177" s="3" t="str">
        <v>Queensland Museum Library</v>
      </c>
      <c r="B177" s="25" t="str">
        <v>QMU</v>
      </c>
      <c r="C177" s="27" t="str">
        <v/>
      </c>
      <c r="D177" s="20" t="str">
        <v>Queensland</v>
      </c>
      <c r="E177" s="30" t="str">
        <v>Museum</v>
      </c>
      <c r="F177" s="33" t="str">
        <v>Yes</v>
      </c>
      <c r="G177" s="34" t="str">
        <v>Yes</v>
      </c>
      <c r="H177" s="4" t="str">
        <v/>
      </c>
      <c r="I177" s="4" t="str">
        <v/>
      </c>
      <c r="J177" s="4" t="str">
        <v>Live</v>
      </c>
      <c r="K177" s="4" t="str">
        <v>Direct Access</v>
      </c>
      <c r="L177" s="4" t="str">
        <v>Yes</v>
      </c>
      <c r="M177" s="4" t="str">
        <v>Yes</v>
      </c>
      <c r="N177" s="4" t="str">
        <v>Yes</v>
      </c>
      <c r="O177" s="4" t="str">
        <v>Queensland</v>
      </c>
      <c r="P177" s="5" t="str">
        <v>National Government &amp; Arts</v>
      </c>
      <c r="Q177" s="5" t="str">
        <v>Reciprocal National</v>
      </c>
      <c r="R177" s="5" t="str">
        <v>Pay for Peer National</v>
      </c>
    </row>
    <row r="178" spans="1:18" x14ac:dyDescent="0.45">
      <c r="A178" s="3" t="str">
        <v>Noosa Library Service</v>
      </c>
      <c r="B178" s="25" t="str">
        <v>QNLS</v>
      </c>
      <c r="C178" s="27" t="str">
        <v/>
      </c>
      <c r="D178" s="20" t="str">
        <v>Queensland</v>
      </c>
      <c r="E178" s="30" t="str">
        <v>Public Library</v>
      </c>
      <c r="F178" s="33" t="str">
        <v>Yes</v>
      </c>
      <c r="G178" s="34" t="str">
        <v>Yes</v>
      </c>
      <c r="H178" s="4" t="str">
        <v/>
      </c>
      <c r="I178" s="4" t="str">
        <v/>
      </c>
      <c r="J178" s="4" t="str">
        <v>Live</v>
      </c>
      <c r="K178" s="4" t="str">
        <v>Direct Access</v>
      </c>
      <c r="L178" s="4" t="str">
        <v>Yes</v>
      </c>
      <c r="M178" s="4" t="str">
        <v>No</v>
      </c>
      <c r="N178" s="4" t="str">
        <v>No</v>
      </c>
      <c r="O178" s="4" t="str">
        <v>Queensland</v>
      </c>
      <c r="P178" s="5" t="str">
        <v>National Public</v>
      </c>
      <c r="Q178" s="5" t="str">
        <v>Reciprocal National</v>
      </c>
      <c r="R178" s="5" t="str">
        <v>Pay for Peer National</v>
      </c>
    </row>
    <row r="179" spans="1:18" x14ac:dyDescent="0.45">
      <c r="A179" s="3" t="str">
        <v>Queensland Police Service Library Services</v>
      </c>
      <c r="B179" s="25" t="str">
        <v>QQPA</v>
      </c>
      <c r="C179" s="27" t="str">
        <v/>
      </c>
      <c r="D179" s="20" t="str">
        <v>Queensland</v>
      </c>
      <c r="E179" s="30" t="str">
        <v>Special</v>
      </c>
      <c r="F179" s="33" t="str">
        <v>Yes</v>
      </c>
      <c r="G179" s="34" t="str">
        <v>Yes</v>
      </c>
      <c r="H179" s="4" t="str">
        <v/>
      </c>
      <c r="I179" s="4" t="str">
        <v/>
      </c>
      <c r="J179" s="4" t="str">
        <v>Live</v>
      </c>
      <c r="K179" s="4" t="str">
        <v>Direct Access</v>
      </c>
      <c r="L179" s="4" t="str">
        <v>Yes</v>
      </c>
      <c r="M179" s="4" t="str">
        <v>Yes</v>
      </c>
      <c r="N179" s="4" t="str">
        <v>No</v>
      </c>
      <c r="O179" s="4" t="str">
        <v>Queensland</v>
      </c>
      <c r="P179" s="5" t="str">
        <v>National Government &amp; Arts</v>
      </c>
      <c r="Q179" s="5" t="str">
        <v>Reciprocal National</v>
      </c>
      <c r="R179" s="5" t="str">
        <v>Pay for Peer National</v>
      </c>
    </row>
    <row r="180" spans="1:18" x14ac:dyDescent="0.45">
      <c r="A180" s="3" t="str">
        <v>Redland Libraries</v>
      </c>
      <c r="B180" s="25" t="str">
        <v>QRSL</v>
      </c>
      <c r="C180" s="27" t="str">
        <v/>
      </c>
      <c r="D180" s="20" t="str">
        <v>Queensland</v>
      </c>
      <c r="E180" s="30" t="str">
        <v>Public Library</v>
      </c>
      <c r="F180" s="33" t="str">
        <v>Yes</v>
      </c>
      <c r="G180" s="34" t="str">
        <v>No</v>
      </c>
      <c r="H180" s="4" t="str">
        <v/>
      </c>
      <c r="I180" s="4" t="str">
        <v/>
      </c>
      <c r="J180" s="4" t="str">
        <v>Live</v>
      </c>
      <c r="K180" s="4" t="str">
        <v>Direct Access</v>
      </c>
      <c r="L180" s="4" t="str">
        <v>Yes</v>
      </c>
      <c r="M180" s="4" t="str">
        <v>No</v>
      </c>
      <c r="N180" s="4" t="str">
        <v>No</v>
      </c>
      <c r="O180" s="4" t="str">
        <v>Queensland</v>
      </c>
      <c r="P180" s="5" t="str">
        <v>National Public</v>
      </c>
      <c r="Q180" s="5" t="str">
        <v>Reciprocal National</v>
      </c>
      <c r="R180" s="5" t="str">
        <v/>
      </c>
    </row>
    <row r="181" spans="1:18" x14ac:dyDescent="0.45">
      <c r="A181" s="3" t="str">
        <v>Queensland Curriculum and Assessment Authority Library</v>
      </c>
      <c r="B181" s="25" t="str">
        <v>QSAL</v>
      </c>
      <c r="C181" s="27" t="str">
        <v/>
      </c>
      <c r="D181" s="20" t="str">
        <v>Queensland</v>
      </c>
      <c r="E181" s="30" t="str">
        <v>Special</v>
      </c>
      <c r="F181" s="33" t="str">
        <v>Yes</v>
      </c>
      <c r="G181" s="34" t="str">
        <v>Yes</v>
      </c>
      <c r="H181" s="4" t="str">
        <v/>
      </c>
      <c r="I181" s="4" t="str">
        <v/>
      </c>
      <c r="J181" s="4" t="str">
        <v>Live</v>
      </c>
      <c r="K181" s="4" t="str">
        <v>Direct Access</v>
      </c>
      <c r="L181" s="4" t="str">
        <v>Yes</v>
      </c>
      <c r="M181" s="4" t="str">
        <v>Yes</v>
      </c>
      <c r="N181" s="4" t="str">
        <v>Yes</v>
      </c>
      <c r="O181" s="4" t="str">
        <v>Queensland</v>
      </c>
      <c r="P181" s="5" t="str">
        <v>National Government &amp; Arts</v>
      </c>
      <c r="Q181" s="5" t="str">
        <v>Reciprocal National</v>
      </c>
      <c r="R181" s="5" t="str">
        <v>Pay for Peer National</v>
      </c>
    </row>
    <row r="182" spans="1:18" x14ac:dyDescent="0.45">
      <c r="A182" s="3" t="str">
        <v>Supreme Court Library Queensland</v>
      </c>
      <c r="B182" s="25" t="str">
        <v>QSC</v>
      </c>
      <c r="C182" s="27" t="str">
        <v/>
      </c>
      <c r="D182" s="20" t="str">
        <v>Queensland</v>
      </c>
      <c r="E182" s="30" t="str">
        <v>Law</v>
      </c>
      <c r="F182" s="33" t="str">
        <v>Yes</v>
      </c>
      <c r="G182" s="34" t="str">
        <v>No</v>
      </c>
      <c r="H182" s="4" t="str">
        <v/>
      </c>
      <c r="I182" s="4" t="str">
        <v/>
      </c>
      <c r="J182" s="4" t="str">
        <v>Live</v>
      </c>
      <c r="K182" s="4" t="str">
        <v>Direct Access</v>
      </c>
      <c r="L182" s="4" t="str">
        <v>Yes</v>
      </c>
      <c r="M182" s="4" t="str">
        <v>No</v>
      </c>
      <c r="N182" s="4" t="str">
        <v>No</v>
      </c>
      <c r="O182" s="4" t="str">
        <v>Queensland</v>
      </c>
      <c r="P182" s="5" t="str">
        <v>National Law</v>
      </c>
      <c r="Q182" s="5" t="str">
        <v>Reciprocal National</v>
      </c>
      <c r="R182" s="5" t="str">
        <v/>
      </c>
    </row>
    <row r="183" spans="1:18" x14ac:dyDescent="0.45">
      <c r="A183" s="3" t="str">
        <v>Sunshine Coast Libraries</v>
      </c>
      <c r="B183" s="25" t="str">
        <v>QSCL</v>
      </c>
      <c r="C183" s="27" t="str">
        <v/>
      </c>
      <c r="D183" s="20" t="str">
        <v>Queensland</v>
      </c>
      <c r="E183" s="30" t="str">
        <v>Public Library</v>
      </c>
      <c r="F183" s="33" t="str">
        <v>Yes</v>
      </c>
      <c r="G183" s="34" t="str">
        <v>Yes</v>
      </c>
      <c r="H183" s="4" t="str">
        <v/>
      </c>
      <c r="I183" s="4" t="str">
        <v/>
      </c>
      <c r="J183" s="4" t="str">
        <v>Live</v>
      </c>
      <c r="K183" s="4" t="str">
        <v>Direct Access</v>
      </c>
      <c r="L183" s="4" t="str">
        <v>Yes</v>
      </c>
      <c r="M183" s="4" t="str">
        <v>No</v>
      </c>
      <c r="N183" s="4" t="str">
        <v>No</v>
      </c>
      <c r="O183" s="4" t="str">
        <v>Queensland</v>
      </c>
      <c r="P183" s="5" t="str">
        <v>National Public</v>
      </c>
      <c r="Q183" s="5" t="str">
        <v>Reciprocal National</v>
      </c>
      <c r="R183" s="5" t="str">
        <v>Pay for Peer National</v>
      </c>
    </row>
    <row r="184" spans="1:18" x14ac:dyDescent="0.45">
      <c r="A184" s="3" t="str">
        <v>Gold Coast Health Library Service</v>
      </c>
      <c r="B184" s="25" t="str">
        <v>QSCR</v>
      </c>
      <c r="C184" s="27" t="str">
        <v>QSCR:R</v>
      </c>
      <c r="D184" s="20" t="str">
        <v>Queensland</v>
      </c>
      <c r="E184" s="30" t="str">
        <v>Health</v>
      </c>
      <c r="F184" s="33" t="str">
        <v>Yes</v>
      </c>
      <c r="G184" s="34" t="str">
        <v>Yes</v>
      </c>
      <c r="H184" s="4" t="str">
        <v/>
      </c>
      <c r="I184" s="4" t="str">
        <v/>
      </c>
      <c r="J184" s="4" t="str">
        <v>Live</v>
      </c>
      <c r="K184" s="4" t="str">
        <v>Direct Access</v>
      </c>
      <c r="L184" s="4" t="str">
        <v>Yes</v>
      </c>
      <c r="M184" s="4" t="str">
        <v>No</v>
      </c>
      <c r="N184" s="4" t="str">
        <v>No</v>
      </c>
      <c r="O184" s="4" t="str">
        <v>Queensland</v>
      </c>
      <c r="P184" s="5" t="str">
        <v>National Health</v>
      </c>
      <c r="Q184" s="5" t="str">
        <v>Reciprocal National</v>
      </c>
      <c r="R184" s="5" t="str">
        <v>Pay for Peer National</v>
      </c>
    </row>
    <row r="185" spans="1:18" x14ac:dyDescent="0.45">
      <c r="A185" s="3" t="str">
        <v>University of the Sunshine Coast Library</v>
      </c>
      <c r="B185" s="25" t="str">
        <v>QSCUC</v>
      </c>
      <c r="C185" s="27" t="str">
        <v/>
      </c>
      <c r="D185" s="20" t="str">
        <v>Queensland</v>
      </c>
      <c r="E185" s="30" t="str">
        <v>University</v>
      </c>
      <c r="F185" s="33" t="str">
        <v>Yes</v>
      </c>
      <c r="G185" s="34" t="str">
        <v>No</v>
      </c>
      <c r="H185" s="4" t="str">
        <v/>
      </c>
      <c r="I185" s="4" t="str">
        <v/>
      </c>
      <c r="J185" s="4" t="str">
        <v>Live</v>
      </c>
      <c r="K185" s="4" t="str">
        <v>ISO</v>
      </c>
      <c r="L185" s="4" t="str">
        <v>Yes</v>
      </c>
      <c r="M185" s="4" t="str">
        <v>No</v>
      </c>
      <c r="N185" s="4" t="str">
        <v>No</v>
      </c>
      <c r="O185" s="4" t="str">
        <v>Queensland</v>
      </c>
      <c r="P185" s="5" t="str">
        <v>National Academic &amp; Research</v>
      </c>
      <c r="Q185" s="5" t="str">
        <v>Reciprocal National</v>
      </c>
      <c r="R185" s="5" t="str">
        <v/>
      </c>
    </row>
    <row r="186" spans="1:18" x14ac:dyDescent="0.45">
      <c r="A186" s="3" t="str">
        <v>State Library of Queensland</v>
      </c>
      <c r="B186" s="25" t="str">
        <v>QSL</v>
      </c>
      <c r="C186" s="27" t="str">
        <v/>
      </c>
      <c r="D186" s="20" t="str">
        <v>Queensland</v>
      </c>
      <c r="E186" s="30" t="str">
        <v>State</v>
      </c>
      <c r="F186" s="33" t="str">
        <v>Yes</v>
      </c>
      <c r="G186" s="34" t="str">
        <v>Yes</v>
      </c>
      <c r="H186" s="4" t="str">
        <v/>
      </c>
      <c r="I186" s="4" t="str">
        <v/>
      </c>
      <c r="J186" s="4" t="str">
        <v>Live</v>
      </c>
      <c r="K186" s="4" t="str">
        <v>Direct Access</v>
      </c>
      <c r="L186" s="4" t="str">
        <v>Yes</v>
      </c>
      <c r="M186" s="4" t="str">
        <v>Yes</v>
      </c>
      <c r="N186" s="4" t="str">
        <v>No</v>
      </c>
      <c r="O186" s="4" t="str">
        <v>Queensland</v>
      </c>
      <c r="P186" s="5" t="str">
        <v>National Public</v>
      </c>
      <c r="Q186" s="5" t="str">
        <v>Reciprocal National</v>
      </c>
      <c r="R186" s="5" t="str">
        <v>Pay for Peer National</v>
      </c>
    </row>
    <row r="187" spans="1:18" x14ac:dyDescent="0.45">
      <c r="A187" s="3" t="str">
        <v>CityLibraries Townsville</v>
      </c>
      <c r="B187" s="25" t="str">
        <v>QTCL</v>
      </c>
      <c r="C187" s="27" t="str">
        <v>QTTL</v>
      </c>
      <c r="D187" s="20" t="str">
        <v>Queensland</v>
      </c>
      <c r="E187" s="30" t="str">
        <v>Public Library</v>
      </c>
      <c r="F187" s="33" t="str">
        <v>Yes</v>
      </c>
      <c r="G187" s="34" t="str">
        <v>Yes</v>
      </c>
      <c r="H187" s="4" t="str">
        <v/>
      </c>
      <c r="I187" s="4" t="str">
        <v/>
      </c>
      <c r="J187" s="4" t="str">
        <v>Live</v>
      </c>
      <c r="K187" s="4" t="str">
        <v>Direct Access</v>
      </c>
      <c r="L187" s="4" t="str">
        <v>Yes</v>
      </c>
      <c r="M187" s="4" t="str">
        <v>No</v>
      </c>
      <c r="N187" s="4" t="str">
        <v>No</v>
      </c>
      <c r="O187" s="4" t="str">
        <v>Queensland</v>
      </c>
      <c r="P187" s="5" t="str">
        <v>National Public</v>
      </c>
      <c r="Q187" s="5" t="str">
        <v>Reciprocal National</v>
      </c>
      <c r="R187" s="5" t="str">
        <v>Pay for Peer National</v>
      </c>
    </row>
    <row r="188" spans="1:18" x14ac:dyDescent="0.45">
      <c r="A188" s="3" t="str">
        <v>The Townsville Hospital: Townsville Health Library</v>
      </c>
      <c r="B188" s="25" t="str">
        <v>QTH</v>
      </c>
      <c r="C188" s="27" t="str">
        <v/>
      </c>
      <c r="D188" s="20" t="str">
        <v>Queensland</v>
      </c>
      <c r="E188" s="30" t="str">
        <v>Health</v>
      </c>
      <c r="F188" s="33" t="str">
        <v>Yes</v>
      </c>
      <c r="G188" s="34" t="str">
        <v>Yes</v>
      </c>
      <c r="H188" s="4" t="str">
        <v/>
      </c>
      <c r="I188" s="4" t="str">
        <v/>
      </c>
      <c r="J188" s="4" t="str">
        <v>Live</v>
      </c>
      <c r="K188" s="4" t="str">
        <v>Direct Access</v>
      </c>
      <c r="L188" s="4" t="str">
        <v>Yes</v>
      </c>
      <c r="M188" s="4" t="str">
        <v>Yes</v>
      </c>
      <c r="N188" s="4" t="str">
        <v>Yes</v>
      </c>
      <c r="O188" s="4" t="str">
        <v>National Health</v>
      </c>
      <c r="P188" s="5" t="str">
        <v>Queensland</v>
      </c>
      <c r="Q188" s="5" t="str">
        <v>Reciprocal National</v>
      </c>
      <c r="R188" s="5" t="str">
        <v>Pay for Peer National</v>
      </c>
    </row>
    <row r="189" spans="1:18" x14ac:dyDescent="0.45">
      <c r="A189" s="3" t="str">
        <v>Office of Industrial Relations Library</v>
      </c>
      <c r="B189" s="25" t="str">
        <v>QTIR</v>
      </c>
      <c r="C189" s="27" t="str">
        <v/>
      </c>
      <c r="D189" s="20" t="str">
        <v>Queensland</v>
      </c>
      <c r="E189" s="30" t="str">
        <v>Special</v>
      </c>
      <c r="F189" s="33" t="str">
        <v>Yes</v>
      </c>
      <c r="G189" s="34" t="str">
        <v>Yes</v>
      </c>
      <c r="H189" s="4" t="str">
        <v/>
      </c>
      <c r="I189" s="4" t="str">
        <v/>
      </c>
      <c r="J189" s="4" t="str">
        <v>Live</v>
      </c>
      <c r="K189" s="4" t="str">
        <v>Direct Access</v>
      </c>
      <c r="L189" s="4" t="str">
        <v>Yes</v>
      </c>
      <c r="M189" s="4" t="str">
        <v>Yes</v>
      </c>
      <c r="N189" s="4" t="str">
        <v>No</v>
      </c>
      <c r="O189" s="4" t="str">
        <v>Queensland</v>
      </c>
      <c r="P189" s="5" t="str">
        <v>National Government &amp; Arts</v>
      </c>
      <c r="Q189" s="5" t="str">
        <v>Reciprocal National</v>
      </c>
      <c r="R189" s="5" t="str">
        <v>Pay for Peer National</v>
      </c>
    </row>
    <row r="190" spans="1:18" x14ac:dyDescent="0.45">
      <c r="A190" s="3" t="str">
        <v>Toowoomba Regional Council</v>
      </c>
      <c r="B190" s="25" t="str">
        <v>QTOL</v>
      </c>
      <c r="C190" s="27" t="str">
        <v/>
      </c>
      <c r="D190" s="20" t="str">
        <v>Queensland</v>
      </c>
      <c r="E190" s="30" t="str">
        <v>Public Library</v>
      </c>
      <c r="F190" s="33" t="str">
        <v>Yes</v>
      </c>
      <c r="G190" s="34" t="str">
        <v>Yes</v>
      </c>
      <c r="H190" s="4" t="str">
        <v/>
      </c>
      <c r="I190" s="4" t="str">
        <v/>
      </c>
      <c r="J190" s="4" t="str">
        <v>Live</v>
      </c>
      <c r="K190" s="4" t="str">
        <v>Direct Access</v>
      </c>
      <c r="L190" s="4" t="str">
        <v>Yes</v>
      </c>
      <c r="M190" s="4" t="str">
        <v>No</v>
      </c>
      <c r="N190" s="4" t="str">
        <v>No</v>
      </c>
      <c r="O190" s="4" t="str">
        <v>Queensland</v>
      </c>
      <c r="P190" s="5" t="str">
        <v>National Public</v>
      </c>
      <c r="Q190" s="5" t="str">
        <v>Reciprocal National</v>
      </c>
      <c r="R190" s="5" t="str">
        <v>Pay for Peer National</v>
      </c>
    </row>
    <row r="191" spans="1:18" x14ac:dyDescent="0.45">
      <c r="A191" s="3" t="str">
        <v>The University of Queensland Library</v>
      </c>
      <c r="B191" s="25" t="str">
        <v>QU</v>
      </c>
      <c r="C191" s="27" t="str">
        <v/>
      </c>
      <c r="D191" s="20" t="str">
        <v>Queensland</v>
      </c>
      <c r="E191" s="30" t="str">
        <v>University</v>
      </c>
      <c r="F191" s="33" t="str">
        <v>Yes</v>
      </c>
      <c r="G191" s="34" t="str">
        <v>Yes</v>
      </c>
      <c r="H191" s="4" t="str">
        <v/>
      </c>
      <c r="I191" s="4" t="str">
        <v/>
      </c>
      <c r="J191" s="4" t="str">
        <v>Live</v>
      </c>
      <c r="K191" s="4" t="str">
        <v>Direct Access</v>
      </c>
      <c r="L191" s="4" t="str">
        <v>Yes</v>
      </c>
      <c r="M191" s="4" t="str">
        <v>Yes</v>
      </c>
      <c r="N191" s="4" t="str">
        <v>Yes</v>
      </c>
      <c r="O191" s="4" t="str">
        <v>Queensland</v>
      </c>
      <c r="P191" s="5" t="str">
        <v>National Academic &amp; Research</v>
      </c>
      <c r="Q191" s="5" t="str">
        <v>Reciprocal National</v>
      </c>
      <c r="R191" s="5" t="str">
        <v>Pay for Peer National</v>
      </c>
    </row>
    <row r="192" spans="1:18" x14ac:dyDescent="0.45">
      <c r="A192" s="3" t="str">
        <v>Queensland University of Technology</v>
      </c>
      <c r="B192" s="25" t="str">
        <v>QUT</v>
      </c>
      <c r="C192" s="27" t="str">
        <v/>
      </c>
      <c r="D192" s="20" t="str">
        <v>Queensland</v>
      </c>
      <c r="E192" s="30" t="str">
        <v>University</v>
      </c>
      <c r="F192" s="33" t="str">
        <v>Yes</v>
      </c>
      <c r="G192" s="34" t="str">
        <v>Yes</v>
      </c>
      <c r="H192" s="4" t="str">
        <v/>
      </c>
      <c r="I192" s="4" t="str">
        <v/>
      </c>
      <c r="J192" s="4" t="str">
        <v>Live</v>
      </c>
      <c r="K192" s="4" t="str">
        <v>ISO</v>
      </c>
      <c r="L192" s="4" t="str">
        <v>Yes</v>
      </c>
      <c r="M192" s="4" t="str">
        <v>Yes</v>
      </c>
      <c r="N192" s="4" t="str">
        <v>No</v>
      </c>
      <c r="O192" s="4" t="str">
        <v>Queensland</v>
      </c>
      <c r="P192" s="5" t="str">
        <v>National Academic &amp; Research</v>
      </c>
      <c r="Q192" s="5" t="str">
        <v>Reciprocal National</v>
      </c>
      <c r="R192" s="5" t="str">
        <v>Pay for Peer National</v>
      </c>
    </row>
    <row r="193" spans="1:18" x14ac:dyDescent="0.45">
      <c r="A193" s="3" t="str">
        <v>Whitsunday Regional Libraries</v>
      </c>
      <c r="B193" s="25" t="str">
        <v>QWSC</v>
      </c>
      <c r="C193" s="27" t="str">
        <v>QBL</v>
      </c>
      <c r="D193" s="20" t="str">
        <v>Queensland</v>
      </c>
      <c r="E193" s="30" t="str">
        <v>Public Library</v>
      </c>
      <c r="F193" s="33" t="str">
        <v>Yes</v>
      </c>
      <c r="G193" s="34" t="str">
        <v>No</v>
      </c>
      <c r="H193" s="4" t="str">
        <v/>
      </c>
      <c r="I193" s="4" t="str">
        <v/>
      </c>
      <c r="J193" s="4" t="str">
        <v>Live</v>
      </c>
      <c r="K193" s="4" t="str">
        <v>Direct Access</v>
      </c>
      <c r="L193" s="4" t="str">
        <v>Yes</v>
      </c>
      <c r="M193" s="4" t="str">
        <v>No</v>
      </c>
      <c r="N193" s="4" t="str">
        <v>No</v>
      </c>
      <c r="O193" s="4" t="str">
        <v>Queensland</v>
      </c>
      <c r="P193" s="5" t="str">
        <v>National Public</v>
      </c>
      <c r="Q193" s="5" t="str">
        <v>Reciprocal National</v>
      </c>
      <c r="R193" s="5" t="str">
        <v/>
      </c>
    </row>
    <row r="194" spans="1:18" x14ac:dyDescent="0.45">
      <c r="A194" s="3" t="str">
        <v>Livingstone Shire Council: Yeppoon Library</v>
      </c>
      <c r="B194" s="25" t="str">
        <v>QYPN</v>
      </c>
      <c r="C194" s="27" t="str">
        <v/>
      </c>
      <c r="D194" s="20" t="str">
        <v>Queensland</v>
      </c>
      <c r="E194" s="30" t="str">
        <v>Public Library</v>
      </c>
      <c r="F194" s="33" t="str">
        <v>Yes</v>
      </c>
      <c r="G194" s="34" t="str">
        <v>No</v>
      </c>
      <c r="H194" s="4" t="str">
        <v/>
      </c>
      <c r="I194" s="4" t="str">
        <v/>
      </c>
      <c r="J194" s="4" t="str">
        <v>Live</v>
      </c>
      <c r="K194" s="4" t="str">
        <v>Direct Access</v>
      </c>
      <c r="L194" s="4" t="str">
        <v>Yes</v>
      </c>
      <c r="M194" s="4" t="str">
        <v>No</v>
      </c>
      <c r="N194" s="4" t="str">
        <v>No</v>
      </c>
      <c r="O194" s="4" t="str">
        <v>Queensland</v>
      </c>
      <c r="P194" s="5" t="str">
        <v>National Public</v>
      </c>
      <c r="Q194" s="5" t="str">
        <v>Reciprocal National</v>
      </c>
      <c r="R194" s="5" t="str">
        <v/>
      </c>
    </row>
    <row r="195" spans="1:18" x14ac:dyDescent="0.45">
      <c r="A195" s="3" t="str">
        <v>Adelaide University</v>
      </c>
      <c r="B195" s="25" t="str">
        <v>SAU</v>
      </c>
      <c r="C195" s="27" t="str">
        <v/>
      </c>
      <c r="D195" s="20" t="str">
        <v>South Australia</v>
      </c>
      <c r="E195" s="30" t="str">
        <v>University</v>
      </c>
      <c r="F195" s="33" t="str">
        <v>Yes</v>
      </c>
      <c r="G195" s="34" t="str">
        <v>Yes</v>
      </c>
      <c r="H195" s="4">
        <v>46197</v>
      </c>
      <c r="I195" s="4">
        <v>46211</v>
      </c>
      <c r="J195" s="4" t="str">
        <v>Suspended</v>
      </c>
      <c r="K195" s="4" t="str">
        <v>ISO</v>
      </c>
      <c r="L195" s="4" t="str">
        <v>Yes</v>
      </c>
      <c r="M195" s="4" t="str">
        <v>No</v>
      </c>
      <c r="N195" s="4" t="str">
        <v>No</v>
      </c>
      <c r="O195" s="4" t="str">
        <v>National Academic &amp; Research</v>
      </c>
      <c r="P195" s="5" t="str">
        <v>South Australia</v>
      </c>
      <c r="Q195" s="5" t="str">
        <v>Reciprocal National</v>
      </c>
      <c r="R195" s="5" t="str">
        <v>Pay for Peer National</v>
      </c>
    </row>
    <row r="196" spans="1:18" x14ac:dyDescent="0.45">
      <c r="A196" s="3" t="str">
        <v>Botanic Gardens of Adelaide and State Herbarium: Botanic Gardens and State Herbarium Library</v>
      </c>
      <c r="B196" s="25" t="str">
        <v>SBOT</v>
      </c>
      <c r="C196" s="27" t="str">
        <v/>
      </c>
      <c r="D196" s="20" t="str">
        <v>South Australia</v>
      </c>
      <c r="E196" s="30" t="str">
        <v>Special</v>
      </c>
      <c r="F196" s="33" t="str">
        <v>Yes</v>
      </c>
      <c r="G196" s="34" t="str">
        <v>Yes</v>
      </c>
      <c r="H196" s="4" t="str">
        <v/>
      </c>
      <c r="I196" s="4" t="str">
        <v/>
      </c>
      <c r="J196" s="4" t="str">
        <v>Live</v>
      </c>
      <c r="K196" s="4" t="str">
        <v>Direct Access</v>
      </c>
      <c r="L196" s="4" t="str">
        <v>Yes</v>
      </c>
      <c r="M196" s="4" t="str">
        <v>No</v>
      </c>
      <c r="N196" s="4" t="str">
        <v>No</v>
      </c>
      <c r="O196" s="4" t="str">
        <v>South Australia</v>
      </c>
      <c r="P196" s="5" t="str">
        <v>National Government &amp; Arts</v>
      </c>
      <c r="Q196" s="5" t="str">
        <v>Reciprocal National</v>
      </c>
      <c r="R196" s="5" t="str">
        <v>Pay for Peer National</v>
      </c>
    </row>
    <row r="197" spans="1:18" x14ac:dyDescent="0.45">
      <c r="A197" s="3" t="str">
        <v>TAFE SA</v>
      </c>
      <c r="B197" s="25" t="str">
        <v>SFED</v>
      </c>
      <c r="C197" s="27" t="str">
        <v/>
      </c>
      <c r="D197" s="20" t="str">
        <v>South Australia</v>
      </c>
      <c r="E197" s="30" t="str">
        <v>TAFE</v>
      </c>
      <c r="F197" s="33" t="str">
        <v>Yes</v>
      </c>
      <c r="G197" s="34" t="str">
        <v>No</v>
      </c>
      <c r="H197" s="4" t="str">
        <v/>
      </c>
      <c r="I197" s="4" t="str">
        <v/>
      </c>
      <c r="J197" s="4" t="str">
        <v>Live</v>
      </c>
      <c r="K197" s="4" t="str">
        <v>Direct Access</v>
      </c>
      <c r="L197" s="4" t="str">
        <v>Yes</v>
      </c>
      <c r="M197" s="4" t="str">
        <v>No</v>
      </c>
      <c r="N197" s="4" t="str">
        <v>No</v>
      </c>
      <c r="O197" s="4" t="str">
        <v>National Academic &amp; Research</v>
      </c>
      <c r="P197" s="5" t="str">
        <v>South Australia</v>
      </c>
      <c r="Q197" s="5" t="str">
        <v>Reciprocal National</v>
      </c>
      <c r="R197" s="5" t="str">
        <v/>
      </c>
    </row>
    <row r="198" spans="1:18" x14ac:dyDescent="0.45">
      <c r="A198" s="3" t="str">
        <v>Flinders University Library</v>
      </c>
      <c r="B198" s="25" t="str">
        <v>SFU</v>
      </c>
      <c r="C198" s="27" t="str">
        <v/>
      </c>
      <c r="D198" s="20" t="str">
        <v>South Australia</v>
      </c>
      <c r="E198" s="30" t="str">
        <v>University</v>
      </c>
      <c r="F198" s="33" t="str">
        <v>Yes</v>
      </c>
      <c r="G198" s="34" t="str">
        <v>Yes</v>
      </c>
      <c r="H198" s="4" t="str">
        <v/>
      </c>
      <c r="I198" s="4" t="str">
        <v/>
      </c>
      <c r="J198" s="4" t="str">
        <v>Live</v>
      </c>
      <c r="K198" s="4" t="str">
        <v>ISO</v>
      </c>
      <c r="L198" s="4" t="str">
        <v>Yes</v>
      </c>
      <c r="M198" s="4" t="str">
        <v>Yes</v>
      </c>
      <c r="N198" s="4" t="str">
        <v>No</v>
      </c>
      <c r="O198" s="4" t="str">
        <v>South Australia</v>
      </c>
      <c r="P198" s="5" t="str">
        <v>National Academic &amp; Research</v>
      </c>
      <c r="Q198" s="5" t="str">
        <v>Reciprocal National</v>
      </c>
      <c r="R198" s="5" t="str">
        <v>Pay for Peer National</v>
      </c>
    </row>
    <row r="199" spans="1:18" x14ac:dyDescent="0.45">
      <c r="A199" s="3" t="str">
        <v>Multicultural Aged Care Inc</v>
      </c>
      <c r="B199" s="25" t="str">
        <v>SMAC</v>
      </c>
      <c r="C199" s="27" t="str">
        <v/>
      </c>
      <c r="D199" s="20" t="str">
        <v>South Australia</v>
      </c>
      <c r="E199" s="30" t="str">
        <v>Health, Special</v>
      </c>
      <c r="F199" s="33" t="str">
        <v>Yes</v>
      </c>
      <c r="G199" s="34" t="str">
        <v>Yes</v>
      </c>
      <c r="H199" s="4" t="str">
        <v/>
      </c>
      <c r="I199" s="4" t="str">
        <v/>
      </c>
      <c r="J199" s="4" t="str">
        <v>Live</v>
      </c>
      <c r="K199" s="4" t="str">
        <v>Direct Access</v>
      </c>
      <c r="L199" s="4" t="str">
        <v>Yes</v>
      </c>
      <c r="M199" s="4" t="str">
        <v>No</v>
      </c>
      <c r="N199" s="4" t="str">
        <v>No</v>
      </c>
      <c r="O199" s="4" t="str">
        <v>South Australia</v>
      </c>
      <c r="P199" s="5" t="str">
        <v>National Health</v>
      </c>
      <c r="Q199" s="5" t="str">
        <v>Reciprocal National</v>
      </c>
      <c r="R199" s="5" t="str">
        <v>Pay for Peer National</v>
      </c>
    </row>
    <row r="200" spans="1:18" x14ac:dyDescent="0.45">
      <c r="A200" s="3" t="str">
        <v>SA Health Library Service</v>
      </c>
      <c r="B200" s="25" t="str">
        <v>SSHC</v>
      </c>
      <c r="C200" s="27" t="str">
        <v/>
      </c>
      <c r="D200" s="20" t="str">
        <v>South Australia</v>
      </c>
      <c r="E200" s="30" t="str">
        <v>Health</v>
      </c>
      <c r="F200" s="33" t="str">
        <v>Yes</v>
      </c>
      <c r="G200" s="34" t="str">
        <v>Yes</v>
      </c>
      <c r="H200" s="4" t="str">
        <v/>
      </c>
      <c r="I200" s="4" t="str">
        <v/>
      </c>
      <c r="J200" s="4" t="str">
        <v>Live</v>
      </c>
      <c r="K200" s="4" t="str">
        <v>Direct Access</v>
      </c>
      <c r="L200" s="4" t="str">
        <v>Yes</v>
      </c>
      <c r="M200" s="4" t="str">
        <v>Yes</v>
      </c>
      <c r="N200" s="4" t="str">
        <v>Yes</v>
      </c>
      <c r="O200" s="4" t="str">
        <v>South Australia</v>
      </c>
      <c r="P200" s="5" t="str">
        <v>National Health</v>
      </c>
      <c r="Q200" s="5" t="str">
        <v>Reciprocal National</v>
      </c>
      <c r="R200" s="5" t="str">
        <v>Pay for Peer National</v>
      </c>
    </row>
    <row r="201" spans="1:18" x14ac:dyDescent="0.45">
      <c r="A201" s="3" t="str">
        <v>Tabor College</v>
      </c>
      <c r="B201" s="25" t="str">
        <v>STCL</v>
      </c>
      <c r="C201" s="27" t="str">
        <v/>
      </c>
      <c r="D201" s="20" t="str">
        <v>South Australia</v>
      </c>
      <c r="E201" s="30" t="str">
        <v>School, College</v>
      </c>
      <c r="F201" s="33" t="str">
        <v>Yes</v>
      </c>
      <c r="G201" s="34" t="str">
        <v>No</v>
      </c>
      <c r="H201" s="4" t="str">
        <v/>
      </c>
      <c r="I201" s="4" t="str">
        <v/>
      </c>
      <c r="J201" s="4" t="str">
        <v>Live</v>
      </c>
      <c r="K201" s="4" t="str">
        <v>Direct Access</v>
      </c>
      <c r="L201" s="4" t="str">
        <v>Yes</v>
      </c>
      <c r="M201" s="4" t="str">
        <v>No</v>
      </c>
      <c r="N201" s="4" t="str">
        <v>No</v>
      </c>
      <c r="O201" s="4" t="str">
        <v>South Australia</v>
      </c>
      <c r="P201" s="5" t="str">
        <v>National Academic &amp; Research</v>
      </c>
      <c r="Q201" s="5" t="str">
        <v>Reciprocal National</v>
      </c>
      <c r="R201" s="5" t="str">
        <v/>
      </c>
    </row>
    <row r="202" spans="1:18" x14ac:dyDescent="0.45">
      <c r="A202" s="3" t="str">
        <v>National Centre for Vocational Education Research: NCVER Library</v>
      </c>
      <c r="B202" s="25" t="str">
        <v>STNC</v>
      </c>
      <c r="C202" s="27" t="str">
        <v/>
      </c>
      <c r="D202" s="20" t="str">
        <v>South Australia</v>
      </c>
      <c r="E202" s="30" t="str">
        <v>Other Higher Education</v>
      </c>
      <c r="F202" s="33" t="str">
        <v>Yes</v>
      </c>
      <c r="G202" s="34" t="str">
        <v>Yes</v>
      </c>
      <c r="H202" s="4" t="str">
        <v/>
      </c>
      <c r="I202" s="4" t="str">
        <v/>
      </c>
      <c r="J202" s="4" t="str">
        <v>Live</v>
      </c>
      <c r="K202" s="4" t="str">
        <v>Direct Access</v>
      </c>
      <c r="L202" s="4" t="str">
        <v>Yes</v>
      </c>
      <c r="M202" s="4" t="str">
        <v>Yes</v>
      </c>
      <c r="N202" s="4" t="str">
        <v>No</v>
      </c>
      <c r="O202" s="4" t="str">
        <v>South Australia</v>
      </c>
      <c r="P202" s="5" t="str">
        <v>National Academic &amp; Research</v>
      </c>
      <c r="Q202" s="5" t="str">
        <v>Reciprocal National</v>
      </c>
      <c r="R202" s="5" t="str">
        <v>Pay for Peer National</v>
      </c>
    </row>
    <row r="203" spans="1:18" x14ac:dyDescent="0.45">
      <c r="A203" s="3" t="str">
        <v>Australian Antarctic Division Library</v>
      </c>
      <c r="B203" s="25" t="str">
        <v>TANT</v>
      </c>
      <c r="C203" s="27" t="str">
        <v/>
      </c>
      <c r="D203" s="20" t="str">
        <v>Tasmania</v>
      </c>
      <c r="E203" s="30" t="str">
        <v>Special</v>
      </c>
      <c r="F203" s="33" t="str">
        <v>Yes</v>
      </c>
      <c r="G203" s="34" t="str">
        <v>Yes</v>
      </c>
      <c r="H203" s="4" t="str">
        <v/>
      </c>
      <c r="I203" s="4" t="str">
        <v/>
      </c>
      <c r="J203" s="4" t="str">
        <v>Live</v>
      </c>
      <c r="K203" s="4" t="str">
        <v>Direct Access</v>
      </c>
      <c r="L203" s="4" t="str">
        <v>Yes</v>
      </c>
      <c r="M203" s="4" t="str">
        <v>No</v>
      </c>
      <c r="N203" s="4" t="str">
        <v>No</v>
      </c>
      <c r="O203" s="4" t="str">
        <v>Tasmania</v>
      </c>
      <c r="P203" s="5" t="str">
        <v>National Government &amp; Arts</v>
      </c>
      <c r="Q203" s="5" t="str">
        <v>Reciprocal National</v>
      </c>
      <c r="R203" s="5" t="str">
        <v>Pay for Peer National</v>
      </c>
    </row>
    <row r="204" spans="1:18" x14ac:dyDescent="0.45">
      <c r="A204" s="3" t="str">
        <v>Department of State Growth: Library</v>
      </c>
      <c r="B204" s="25" t="str">
        <v>TGO</v>
      </c>
      <c r="C204" s="27" t="str">
        <v/>
      </c>
      <c r="D204" s="20" t="str">
        <v>Tasmania</v>
      </c>
      <c r="E204" s="30" t="str">
        <v>Special</v>
      </c>
      <c r="F204" s="33" t="str">
        <v>Yes</v>
      </c>
      <c r="G204" s="34" t="str">
        <v>Yes</v>
      </c>
      <c r="H204" s="4" t="str">
        <v/>
      </c>
      <c r="I204" s="4" t="str">
        <v/>
      </c>
      <c r="J204" s="4" t="str">
        <v>Live</v>
      </c>
      <c r="K204" s="4" t="str">
        <v>Direct Access</v>
      </c>
      <c r="L204" s="4" t="str">
        <v>Yes</v>
      </c>
      <c r="M204" s="4" t="str">
        <v>No</v>
      </c>
      <c r="N204" s="4" t="str">
        <v>No</v>
      </c>
      <c r="O204" s="4" t="str">
        <v>Tasmania</v>
      </c>
      <c r="P204" s="5" t="str">
        <v>National Government &amp; Arts</v>
      </c>
      <c r="Q204" s="5" t="str">
        <v>Reciprocal National</v>
      </c>
      <c r="R204" s="5" t="str">
        <v>Pay for Peer National</v>
      </c>
    </row>
    <row r="205" spans="1:18" x14ac:dyDescent="0.45">
      <c r="A205" s="3" t="str">
        <v>Department of Natural Resources and Environment Tasmania</v>
      </c>
      <c r="B205" s="25" t="str">
        <v>TPE</v>
      </c>
      <c r="C205" s="27" t="str">
        <v/>
      </c>
      <c r="D205" s="20" t="str">
        <v>Tasmania</v>
      </c>
      <c r="E205" s="30" t="str">
        <v>Special</v>
      </c>
      <c r="F205" s="33" t="str">
        <v>Yes</v>
      </c>
      <c r="G205" s="34" t="str">
        <v>Yes</v>
      </c>
      <c r="H205" s="4" t="str">
        <v/>
      </c>
      <c r="I205" s="4" t="str">
        <v/>
      </c>
      <c r="J205" s="4" t="str">
        <v>Live</v>
      </c>
      <c r="K205" s="4" t="str">
        <v>Direct Access</v>
      </c>
      <c r="L205" s="4" t="str">
        <v>Yes</v>
      </c>
      <c r="M205" s="4" t="str">
        <v>Yes</v>
      </c>
      <c r="N205" s="4" t="str">
        <v>Yes</v>
      </c>
      <c r="O205" s="4" t="str">
        <v>Tasmania</v>
      </c>
      <c r="P205" s="5" t="str">
        <v>National Government &amp; Arts</v>
      </c>
      <c r="Q205" s="5" t="str">
        <v>Reciprocal National</v>
      </c>
      <c r="R205" s="5" t="str">
        <v>Pay for Peer National</v>
      </c>
    </row>
    <row r="206" spans="1:18" x14ac:dyDescent="0.45">
      <c r="A206" s="3" t="str">
        <v>Allens Operations - Melbourne Library</v>
      </c>
      <c r="B206" s="25" t="str">
        <v>VALLE</v>
      </c>
      <c r="C206" s="27" t="str">
        <v>NAARS</v>
      </c>
      <c r="D206" s="20" t="str">
        <v>Victoria</v>
      </c>
      <c r="E206" s="30" t="str">
        <v>Law</v>
      </c>
      <c r="F206" s="33" t="str">
        <v>Yes</v>
      </c>
      <c r="G206" s="34" t="str">
        <v>Yes</v>
      </c>
      <c r="H206" s="4" t="str">
        <v/>
      </c>
      <c r="I206" s="4" t="str">
        <v/>
      </c>
      <c r="J206" s="4" t="str">
        <v>Live</v>
      </c>
      <c r="K206" s="4" t="str">
        <v>Direct Access</v>
      </c>
      <c r="L206" s="4" t="str">
        <v>Yes</v>
      </c>
      <c r="M206" s="4" t="str">
        <v>No</v>
      </c>
      <c r="N206" s="4" t="str">
        <v>No</v>
      </c>
      <c r="O206" s="4" t="str">
        <v>National Law</v>
      </c>
      <c r="P206" s="5" t="str">
        <v>Reciprocal National</v>
      </c>
      <c r="Q206" s="5" t="str">
        <v/>
      </c>
      <c r="R206" s="5" t="str">
        <v>Pay for Peer National</v>
      </c>
    </row>
    <row r="207" spans="1:18" x14ac:dyDescent="0.45">
      <c r="A207" s="3" t="str">
        <v>Dementia Australia</v>
      </c>
      <c r="B207" s="25" t="str">
        <v>VALZ</v>
      </c>
      <c r="C207" s="27" t="str">
        <v/>
      </c>
      <c r="D207" s="20" t="str">
        <v>Victoria</v>
      </c>
      <c r="E207" s="30" t="str">
        <v>Health, Special</v>
      </c>
      <c r="F207" s="33" t="str">
        <v>Yes</v>
      </c>
      <c r="G207" s="34" t="str">
        <v>No</v>
      </c>
      <c r="H207" s="4" t="str">
        <v/>
      </c>
      <c r="I207" s="4" t="str">
        <v/>
      </c>
      <c r="J207" s="4" t="str">
        <v>Live</v>
      </c>
      <c r="K207" s="4" t="str">
        <v>Direct Access</v>
      </c>
      <c r="L207" s="4" t="str">
        <v>Yes</v>
      </c>
      <c r="M207" s="4" t="str">
        <v>No</v>
      </c>
      <c r="N207" s="4" t="str">
        <v>No</v>
      </c>
      <c r="O207" s="4" t="str">
        <v>Victoria</v>
      </c>
      <c r="P207" s="5" t="str">
        <v>National Health</v>
      </c>
      <c r="Q207" s="5" t="str">
        <v>Reciprocal National</v>
      </c>
      <c r="R207" s="5" t="str">
        <v/>
      </c>
    </row>
    <row r="208" spans="1:18" x14ac:dyDescent="0.45">
      <c r="A208" s="3" t="str">
        <v>Australian Nursing and Midwifery Federation - Victorian Branch Library</v>
      </c>
      <c r="B208" s="25" t="str">
        <v>VANF</v>
      </c>
      <c r="C208" s="27" t="str">
        <v/>
      </c>
      <c r="D208" s="20" t="str">
        <v>Victoria</v>
      </c>
      <c r="E208" s="30" t="str">
        <v>Health, Law</v>
      </c>
      <c r="F208" s="33" t="str">
        <v>Yes</v>
      </c>
      <c r="G208" s="34" t="str">
        <v>No</v>
      </c>
      <c r="H208" s="4" t="str">
        <v/>
      </c>
      <c r="I208" s="4" t="str">
        <v/>
      </c>
      <c r="J208" s="4" t="str">
        <v>Live</v>
      </c>
      <c r="K208" s="4" t="str">
        <v>Direct Access</v>
      </c>
      <c r="L208" s="4" t="str">
        <v>Yes</v>
      </c>
      <c r="M208" s="4" t="str">
        <v>No</v>
      </c>
      <c r="N208" s="4" t="str">
        <v>No</v>
      </c>
      <c r="O208" s="4" t="str">
        <v>Victoria</v>
      </c>
      <c r="P208" s="5" t="str">
        <v>National Health</v>
      </c>
      <c r="Q208" s="5" t="str">
        <v>Reciprocal National</v>
      </c>
      <c r="R208" s="5" t="str">
        <v/>
      </c>
    </row>
    <row r="209" spans="1:18" x14ac:dyDescent="0.45">
      <c r="A209" s="3" t="str">
        <v>Austin Health: Health Sciences Library</v>
      </c>
      <c r="B209" s="25" t="str">
        <v>VAUH</v>
      </c>
      <c r="C209" s="27" t="str">
        <v/>
      </c>
      <c r="D209" s="20" t="str">
        <v>Victoria</v>
      </c>
      <c r="E209" s="30" t="str">
        <v>Health</v>
      </c>
      <c r="F209" s="33" t="str">
        <v>Yes</v>
      </c>
      <c r="G209" s="34" t="str">
        <v>Yes</v>
      </c>
      <c r="H209" s="4" t="str">
        <v/>
      </c>
      <c r="I209" s="4" t="str">
        <v/>
      </c>
      <c r="J209" s="4" t="str">
        <v>Live</v>
      </c>
      <c r="K209" s="4" t="str">
        <v>Direct Access</v>
      </c>
      <c r="L209" s="4" t="str">
        <v>Yes</v>
      </c>
      <c r="M209" s="4" t="str">
        <v>Yes</v>
      </c>
      <c r="N209" s="4" t="str">
        <v>Yes</v>
      </c>
      <c r="O209" s="4" t="str">
        <v>Victoria</v>
      </c>
      <c r="P209" s="5" t="str">
        <v>National Health</v>
      </c>
      <c r="Q209" s="5" t="str">
        <v>Reciprocal National</v>
      </c>
      <c r="R209" s="5" t="str">
        <v>Pay for Peer National</v>
      </c>
    </row>
    <row r="210" spans="1:18" x14ac:dyDescent="0.45">
      <c r="A210" s="3" t="str">
        <v>Murrindindi Library Service</v>
      </c>
      <c r="B210" s="25" t="str">
        <v>VAYM</v>
      </c>
      <c r="C210" s="27" t="str">
        <v/>
      </c>
      <c r="D210" s="20" t="str">
        <v>Victoria</v>
      </c>
      <c r="E210" s="30" t="str">
        <v>Public Library</v>
      </c>
      <c r="F210" s="33" t="str">
        <v>Yes</v>
      </c>
      <c r="G210" s="34" t="str">
        <v>No</v>
      </c>
      <c r="H210" s="4" t="str">
        <v/>
      </c>
      <c r="I210" s="4" t="str">
        <v/>
      </c>
      <c r="J210" s="4" t="str">
        <v>Live</v>
      </c>
      <c r="K210" s="4" t="str">
        <v>Direct Access</v>
      </c>
      <c r="L210" s="4" t="str">
        <v>Yes</v>
      </c>
      <c r="M210" s="4" t="str">
        <v>No</v>
      </c>
      <c r="N210" s="4" t="str">
        <v>No</v>
      </c>
      <c r="O210" s="4" t="str">
        <v>Victoria</v>
      </c>
      <c r="P210" s="5" t="str">
        <v>National Public</v>
      </c>
      <c r="Q210" s="5" t="str">
        <v>Reciprocal National</v>
      </c>
      <c r="R210" s="5" t="str">
        <v/>
      </c>
    </row>
    <row r="211" spans="1:18" x14ac:dyDescent="0.45">
      <c r="A211" s="3" t="str">
        <v>Central Highlands Libraries: Ballarat Library</v>
      </c>
      <c r="B211" s="25" t="str">
        <v>VBALL</v>
      </c>
      <c r="C211" s="27" t="str">
        <v/>
      </c>
      <c r="D211" s="20" t="str">
        <v>Victoria</v>
      </c>
      <c r="E211" s="30" t="str">
        <v>Public Library</v>
      </c>
      <c r="F211" s="33" t="str">
        <v>Yes</v>
      </c>
      <c r="G211" s="34" t="str">
        <v>No</v>
      </c>
      <c r="H211" s="4" t="str">
        <v/>
      </c>
      <c r="I211" s="4" t="str">
        <v/>
      </c>
      <c r="J211" s="4" t="str">
        <v>Live</v>
      </c>
      <c r="K211" s="4" t="str">
        <v>Direct Access</v>
      </c>
      <c r="L211" s="4" t="str">
        <v>Yes</v>
      </c>
      <c r="M211" s="4" t="str">
        <v>No</v>
      </c>
      <c r="N211" s="4" t="str">
        <v>No</v>
      </c>
      <c r="O211" s="4" t="str">
        <v>Victoria</v>
      </c>
      <c r="P211" s="5" t="str">
        <v>National Public</v>
      </c>
      <c r="Q211" s="5" t="str">
        <v>Reciprocal National</v>
      </c>
      <c r="R211" s="5" t="str">
        <v/>
      </c>
    </row>
    <row r="212" spans="1:18" x14ac:dyDescent="0.45">
      <c r="A212" s="3" t="str">
        <v>Bayside Library Service</v>
      </c>
      <c r="B212" s="25" t="str">
        <v>VBAY</v>
      </c>
      <c r="C212" s="27" t="str">
        <v/>
      </c>
      <c r="D212" s="20" t="str">
        <v>Victoria</v>
      </c>
      <c r="E212" s="30" t="str">
        <v>Public Library</v>
      </c>
      <c r="F212" s="33" t="str">
        <v>Yes</v>
      </c>
      <c r="G212" s="34" t="str">
        <v>Yes</v>
      </c>
      <c r="H212" s="4" t="str">
        <v/>
      </c>
      <c r="I212" s="4" t="str">
        <v/>
      </c>
      <c r="J212" s="4" t="str">
        <v>Live</v>
      </c>
      <c r="K212" s="4" t="str">
        <v>Direct Access</v>
      </c>
      <c r="L212" s="4" t="str">
        <v>Yes</v>
      </c>
      <c r="M212" s="4" t="str">
        <v>No</v>
      </c>
      <c r="N212" s="4" t="str">
        <v>No</v>
      </c>
      <c r="O212" s="4" t="str">
        <v>Victoria</v>
      </c>
      <c r="P212" s="5" t="str">
        <v>National Public</v>
      </c>
      <c r="Q212" s="5" t="str">
        <v>Reciprocal National</v>
      </c>
      <c r="R212" s="5" t="str">
        <v>Pay for Peer National</v>
      </c>
    </row>
    <row r="213" spans="1:18" x14ac:dyDescent="0.45">
      <c r="A213" s="3" t="str">
        <v>Box Hill Institute Library</v>
      </c>
      <c r="B213" s="25" t="str">
        <v>VBHE</v>
      </c>
      <c r="C213" s="27" t="str">
        <v/>
      </c>
      <c r="D213" s="20" t="str">
        <v>Victoria</v>
      </c>
      <c r="E213" s="30" t="str">
        <v>Education</v>
      </c>
      <c r="F213" s="33" t="str">
        <v>Yes</v>
      </c>
      <c r="G213" s="34" t="str">
        <v>No</v>
      </c>
      <c r="H213" s="4" t="str">
        <v/>
      </c>
      <c r="I213" s="4" t="str">
        <v/>
      </c>
      <c r="J213" s="4" t="str">
        <v>Live</v>
      </c>
      <c r="K213" s="4" t="str">
        <v>Direct Access</v>
      </c>
      <c r="L213" s="4" t="str">
        <v>Yes</v>
      </c>
      <c r="M213" s="4" t="str">
        <v>No</v>
      </c>
      <c r="N213" s="4" t="str">
        <v>No</v>
      </c>
      <c r="O213" s="4" t="str">
        <v>Victoria</v>
      </c>
      <c r="P213" s="5" t="str">
        <v>National Academic &amp; Research</v>
      </c>
      <c r="Q213" s="5" t="str">
        <v>Reciprocal National</v>
      </c>
      <c r="R213" s="5" t="str">
        <v/>
      </c>
    </row>
    <row r="214" spans="1:18" x14ac:dyDescent="0.45">
      <c r="A214" s="3" t="str">
        <v>City of Boroondara Library Service</v>
      </c>
      <c r="B214" s="25" t="str">
        <v>VBOR</v>
      </c>
      <c r="C214" s="27" t="str">
        <v/>
      </c>
      <c r="D214" s="20" t="str">
        <v>Victoria</v>
      </c>
      <c r="E214" s="30" t="str">
        <v>Public Library</v>
      </c>
      <c r="F214" s="33" t="str">
        <v>Yes</v>
      </c>
      <c r="G214" s="34" t="str">
        <v>Yes</v>
      </c>
      <c r="H214" s="4" t="str">
        <v/>
      </c>
      <c r="I214" s="4" t="str">
        <v/>
      </c>
      <c r="J214" s="4" t="str">
        <v>Live</v>
      </c>
      <c r="K214" s="4" t="str">
        <v>Direct Access</v>
      </c>
      <c r="L214" s="4" t="str">
        <v>Yes</v>
      </c>
      <c r="M214" s="4" t="str">
        <v>Yes</v>
      </c>
      <c r="N214" s="4" t="str">
        <v>No</v>
      </c>
      <c r="O214" s="4" t="str">
        <v>Victoria</v>
      </c>
      <c r="P214" s="5" t="str">
        <v>National Public</v>
      </c>
      <c r="Q214" s="5" t="str">
        <v>Reciprocal National</v>
      </c>
      <c r="R214" s="5" t="str">
        <v>Pay for Peer National</v>
      </c>
    </row>
    <row r="215" spans="1:18" x14ac:dyDescent="0.45">
      <c r="A215" s="3" t="str">
        <v>Brimbank Libraries - Central Services</v>
      </c>
      <c r="B215" s="25" t="str">
        <v>VBRIM</v>
      </c>
      <c r="C215" s="27" t="str">
        <v/>
      </c>
      <c r="D215" s="20" t="str">
        <v>Victoria</v>
      </c>
      <c r="E215" s="30" t="str">
        <v>Public Library</v>
      </c>
      <c r="F215" s="33" t="str">
        <v>Yes</v>
      </c>
      <c r="G215" s="34" t="str">
        <v>No</v>
      </c>
      <c r="H215" s="4" t="str">
        <v/>
      </c>
      <c r="I215" s="4" t="str">
        <v/>
      </c>
      <c r="J215" s="4" t="str">
        <v>Live</v>
      </c>
      <c r="K215" s="4" t="str">
        <v>Direct Access</v>
      </c>
      <c r="L215" s="4" t="str">
        <v>Yes</v>
      </c>
      <c r="M215" s="4" t="str">
        <v>No</v>
      </c>
      <c r="N215" s="4" t="str">
        <v>No</v>
      </c>
      <c r="O215" s="4" t="str">
        <v>Victoria</v>
      </c>
      <c r="P215" s="5" t="str">
        <v>National Public</v>
      </c>
      <c r="Q215" s="5" t="str">
        <v>Reciprocal National</v>
      </c>
      <c r="R215" s="5" t="str">
        <v/>
      </c>
    </row>
    <row r="216" spans="1:18" x14ac:dyDescent="0.45">
      <c r="A216" s="3" t="str">
        <v>CARM Centre</v>
      </c>
      <c r="B216" s="25" t="str">
        <v>VCARM</v>
      </c>
      <c r="C216" s="27" t="str">
        <v/>
      </c>
      <c r="D216" s="20" t="str">
        <v>Victoria</v>
      </c>
      <c r="E216" s="30" t="str">
        <v>Special</v>
      </c>
      <c r="F216" s="33" t="str">
        <v>Yes</v>
      </c>
      <c r="G216" s="34" t="str">
        <v>Yes</v>
      </c>
      <c r="H216" s="4" t="str">
        <v/>
      </c>
      <c r="I216" s="4" t="str">
        <v/>
      </c>
      <c r="J216" s="4" t="str">
        <v>Live</v>
      </c>
      <c r="K216" s="4" t="str">
        <v>Direct Access</v>
      </c>
      <c r="L216" s="4" t="str">
        <v>Yes</v>
      </c>
      <c r="M216" s="4" t="str">
        <v>Yes</v>
      </c>
      <c r="N216" s="4" t="str">
        <v>Yes</v>
      </c>
      <c r="O216" s="4" t="str">
        <v>Victoria</v>
      </c>
      <c r="P216" s="5" t="str">
        <v>National Academic &amp; Research</v>
      </c>
      <c r="Q216" s="5" t="str">
        <v>Reciprocal National</v>
      </c>
      <c r="R216" s="5" t="str">
        <v>Pay for Peer National</v>
      </c>
    </row>
    <row r="217" spans="1:18" x14ac:dyDescent="0.45">
      <c r="A217" s="3" t="str">
        <v>Glen Eira Libraries: Carnegie Library</v>
      </c>
      <c r="B217" s="25" t="str">
        <v>VCAU</v>
      </c>
      <c r="C217" s="27" t="str">
        <v/>
      </c>
      <c r="D217" s="20" t="str">
        <v>Victoria</v>
      </c>
      <c r="E217" s="30" t="str">
        <v>Public Library</v>
      </c>
      <c r="F217" s="33" t="str">
        <v>Yes</v>
      </c>
      <c r="G217" s="34" t="str">
        <v>No</v>
      </c>
      <c r="H217" s="4" t="str">
        <v/>
      </c>
      <c r="I217" s="4" t="str">
        <v/>
      </c>
      <c r="J217" s="4" t="str">
        <v>Live</v>
      </c>
      <c r="K217" s="4" t="str">
        <v>Direct Access</v>
      </c>
      <c r="L217" s="4" t="str">
        <v>Yes</v>
      </c>
      <c r="M217" s="4" t="str">
        <v>No</v>
      </c>
      <c r="N217" s="4" t="str">
        <v>No</v>
      </c>
      <c r="O217" s="4" t="str">
        <v>Victoria</v>
      </c>
      <c r="P217" s="5" t="str">
        <v>National Public</v>
      </c>
      <c r="Q217" s="5" t="str">
        <v>Reciprocal National</v>
      </c>
      <c r="R217" s="5" t="str">
        <v/>
      </c>
    </row>
    <row r="218" spans="1:18" x14ac:dyDescent="0.45">
      <c r="A218" s="3" t="str">
        <v>Connected Libraries</v>
      </c>
      <c r="B218" s="25" t="str">
        <v>VCCLC</v>
      </c>
      <c r="C218" s="27" t="str">
        <v/>
      </c>
      <c r="D218" s="20" t="str">
        <v>Victoria</v>
      </c>
      <c r="E218" s="30" t="str">
        <v>Public Library</v>
      </c>
      <c r="F218" s="33" t="str">
        <v>Yes</v>
      </c>
      <c r="G218" s="34" t="str">
        <v>Yes</v>
      </c>
      <c r="H218" s="4" t="str">
        <v/>
      </c>
      <c r="I218" s="4" t="str">
        <v/>
      </c>
      <c r="J218" s="4" t="str">
        <v>Live</v>
      </c>
      <c r="K218" s="4" t="str">
        <v>Direct Access</v>
      </c>
      <c r="L218" s="4" t="str">
        <v>Yes</v>
      </c>
      <c r="M218" s="4" t="str">
        <v>No</v>
      </c>
      <c r="N218" s="4" t="str">
        <v>No</v>
      </c>
      <c r="O218" s="4" t="str">
        <v>Victoria</v>
      </c>
      <c r="P218" s="5" t="str">
        <v>National Public</v>
      </c>
      <c r="Q218" s="5" t="str">
        <v>Reciprocal National</v>
      </c>
      <c r="R218" s="5" t="str">
        <v>Pay for Peer National</v>
      </c>
    </row>
    <row r="219" spans="1:18" x14ac:dyDescent="0.45">
      <c r="A219" s="3" t="str">
        <v>Wellington Shire Library</v>
      </c>
      <c r="B219" s="25" t="str">
        <v>VCGR</v>
      </c>
      <c r="C219" s="27" t="str">
        <v/>
      </c>
      <c r="D219" s="20" t="str">
        <v>Victoria</v>
      </c>
      <c r="E219" s="30" t="str">
        <v>Public Library</v>
      </c>
      <c r="F219" s="33" t="str">
        <v>Yes</v>
      </c>
      <c r="G219" s="34" t="str">
        <v>Yes</v>
      </c>
      <c r="H219" s="4" t="str">
        <v/>
      </c>
      <c r="I219" s="4" t="str">
        <v/>
      </c>
      <c r="J219" s="4" t="str">
        <v>Live</v>
      </c>
      <c r="K219" s="4" t="str">
        <v>Direct Access</v>
      </c>
      <c r="L219" s="4" t="str">
        <v>Yes</v>
      </c>
      <c r="M219" s="4" t="str">
        <v>No</v>
      </c>
      <c r="N219" s="4" t="str">
        <v>No</v>
      </c>
      <c r="O219" s="4" t="str">
        <v>Victoria</v>
      </c>
      <c r="P219" s="5" t="str">
        <v>National Public</v>
      </c>
      <c r="Q219" s="5" t="str">
        <v>Reciprocal National</v>
      </c>
      <c r="R219" s="5" t="str">
        <v>Pay for Peer National</v>
      </c>
    </row>
    <row r="220" spans="1:18" x14ac:dyDescent="0.45">
      <c r="A220" s="3" t="str">
        <v>Bureau of Meteorology: National Meteorological Library</v>
      </c>
      <c r="B220" s="25" t="str">
        <v>VCMB</v>
      </c>
      <c r="C220" s="27" t="str">
        <v/>
      </c>
      <c r="D220" s="20" t="str">
        <v>Victoria</v>
      </c>
      <c r="E220" s="30" t="str">
        <v>Special</v>
      </c>
      <c r="F220" s="33" t="str">
        <v>Yes</v>
      </c>
      <c r="G220" s="34" t="str">
        <v>Yes</v>
      </c>
      <c r="H220" s="4" t="str">
        <v/>
      </c>
      <c r="I220" s="4" t="str">
        <v/>
      </c>
      <c r="J220" s="4" t="str">
        <v>Live</v>
      </c>
      <c r="K220" s="4" t="str">
        <v>Direct Access</v>
      </c>
      <c r="L220" s="4" t="str">
        <v>Yes</v>
      </c>
      <c r="M220" s="4" t="str">
        <v>Yes</v>
      </c>
      <c r="N220" s="4" t="str">
        <v>Yes</v>
      </c>
      <c r="O220" s="4" t="str">
        <v>Victoria</v>
      </c>
      <c r="P220" s="5" t="str">
        <v>National Government &amp; Arts</v>
      </c>
      <c r="Q220" s="5" t="str">
        <v>Reciprocal National</v>
      </c>
      <c r="R220" s="5" t="str">
        <v>Pay for Peer National</v>
      </c>
    </row>
    <row r="221" spans="1:18" x14ac:dyDescent="0.45">
      <c r="A221" s="3" t="str">
        <v>The Cairnmillar Institute</v>
      </c>
      <c r="B221" s="25" t="str">
        <v>VCMI</v>
      </c>
      <c r="C221" s="27" t="str">
        <v/>
      </c>
      <c r="D221" s="20" t="str">
        <v>Victoria</v>
      </c>
      <c r="E221" s="30" t="str">
        <v>Education</v>
      </c>
      <c r="F221" s="33" t="str">
        <v>Yes</v>
      </c>
      <c r="G221" s="34" t="str">
        <v>Yes</v>
      </c>
      <c r="H221" s="4" t="str">
        <v/>
      </c>
      <c r="I221" s="4" t="str">
        <v/>
      </c>
      <c r="J221" s="4" t="str">
        <v>Live</v>
      </c>
      <c r="K221" s="4" t="str">
        <v>Direct Access</v>
      </c>
      <c r="L221" s="4" t="str">
        <v>Yes</v>
      </c>
      <c r="M221" s="4" t="str">
        <v>Yes</v>
      </c>
      <c r="N221" s="4" t="str">
        <v>No</v>
      </c>
      <c r="O221" s="4" t="str">
        <v>Victoria</v>
      </c>
      <c r="P221" s="5" t="str">
        <v>National Academic &amp; Research</v>
      </c>
      <c r="Q221" s="5" t="str">
        <v>Reciprocal National</v>
      </c>
      <c r="R221" s="5" t="str">
        <v>Pay for Peer National</v>
      </c>
    </row>
    <row r="222" spans="1:18" x14ac:dyDescent="0.45">
      <c r="A222" s="3" t="str">
        <v>Melbourne Library Service</v>
      </c>
      <c r="B222" s="25" t="str">
        <v>VCML</v>
      </c>
      <c r="C222" s="27" t="str">
        <v/>
      </c>
      <c r="D222" s="20" t="str">
        <v>Victoria</v>
      </c>
      <c r="E222" s="30" t="str">
        <v>Public Library</v>
      </c>
      <c r="F222" s="33" t="str">
        <v>Yes</v>
      </c>
      <c r="G222" s="34" t="str">
        <v>Yes</v>
      </c>
      <c r="H222" s="4" t="str">
        <v/>
      </c>
      <c r="I222" s="4" t="str">
        <v/>
      </c>
      <c r="J222" s="4" t="str">
        <v>Live</v>
      </c>
      <c r="K222" s="4" t="str">
        <v>Direct Access</v>
      </c>
      <c r="L222" s="4" t="str">
        <v>Yes</v>
      </c>
      <c r="M222" s="4" t="str">
        <v>No</v>
      </c>
      <c r="N222" s="4" t="str">
        <v>No</v>
      </c>
      <c r="O222" s="4" t="str">
        <v>Victoria</v>
      </c>
      <c r="P222" s="5" t="str">
        <v>National Public</v>
      </c>
      <c r="Q222" s="5" t="str">
        <v>Reciprocal National</v>
      </c>
      <c r="R222" s="5" t="str">
        <v>Pay for Peer National</v>
      </c>
    </row>
    <row r="223" spans="1:18" x14ac:dyDescent="0.45">
      <c r="A223" s="3" t="str">
        <v>City of Greater Dandenong Libraries: Dandenong Library</v>
      </c>
      <c r="B223" s="25" t="str">
        <v>VDGV</v>
      </c>
      <c r="C223" s="27" t="str">
        <v/>
      </c>
      <c r="D223" s="20" t="str">
        <v>Victoria</v>
      </c>
      <c r="E223" s="30" t="str">
        <v>Public Library</v>
      </c>
      <c r="F223" s="33" t="str">
        <v>Yes</v>
      </c>
      <c r="G223" s="34" t="str">
        <v>No</v>
      </c>
      <c r="H223" s="4" t="str">
        <v/>
      </c>
      <c r="I223" s="4" t="str">
        <v/>
      </c>
      <c r="J223" s="4" t="str">
        <v>Live</v>
      </c>
      <c r="K223" s="4" t="str">
        <v>Direct Access</v>
      </c>
      <c r="L223" s="4" t="str">
        <v>Yes</v>
      </c>
      <c r="M223" s="4" t="str">
        <v>No</v>
      </c>
      <c r="N223" s="4" t="str">
        <v>No</v>
      </c>
      <c r="O223" s="4" t="str">
        <v>Victoria</v>
      </c>
      <c r="P223" s="5" t="str">
        <v>National Public</v>
      </c>
      <c r="Q223" s="5" t="str">
        <v>Reciprocal National</v>
      </c>
      <c r="R223" s="5" t="str">
        <v/>
      </c>
    </row>
    <row r="224" spans="1:18" x14ac:dyDescent="0.45">
      <c r="A224" s="3" t="str">
        <v>Defence Science and Technology Group</v>
      </c>
      <c r="B224" s="25" t="str">
        <v>VDSTO</v>
      </c>
      <c r="C224" s="27" t="str">
        <v/>
      </c>
      <c r="D224" s="20" t="str">
        <v>Victoria</v>
      </c>
      <c r="E224" s="30" t="str">
        <v>Research, Special</v>
      </c>
      <c r="F224" s="33" t="str">
        <v>Yes</v>
      </c>
      <c r="G224" s="34" t="str">
        <v>Yes</v>
      </c>
      <c r="H224" s="4" t="str">
        <v/>
      </c>
      <c r="I224" s="4" t="str">
        <v/>
      </c>
      <c r="J224" s="4" t="str">
        <v>Live</v>
      </c>
      <c r="K224" s="4" t="str">
        <v>Direct Access</v>
      </c>
      <c r="L224" s="4" t="str">
        <v>Yes</v>
      </c>
      <c r="M224" s="4" t="str">
        <v>Yes</v>
      </c>
      <c r="N224" s="4" t="str">
        <v>No</v>
      </c>
      <c r="O224" s="4" t="str">
        <v>Victoria</v>
      </c>
      <c r="P224" s="5" t="str">
        <v>National Government &amp; Arts</v>
      </c>
      <c r="Q224" s="5" t="str">
        <v>Reciprocal National</v>
      </c>
      <c r="R224" s="5" t="str">
        <v>Pay for Peer National</v>
      </c>
    </row>
    <row r="225" spans="1:18" x14ac:dyDescent="0.45">
      <c r="A225" s="3" t="str">
        <v>Deakin University Library</v>
      </c>
      <c r="B225" s="25" t="str">
        <v>VDU</v>
      </c>
      <c r="C225" s="27" t="str">
        <v/>
      </c>
      <c r="D225" s="20" t="str">
        <v>Victoria</v>
      </c>
      <c r="E225" s="30" t="str">
        <v>University</v>
      </c>
      <c r="F225" s="33" t="str">
        <v>Yes</v>
      </c>
      <c r="G225" s="34" t="str">
        <v>Yes</v>
      </c>
      <c r="H225" s="4" t="str">
        <v/>
      </c>
      <c r="I225" s="4" t="str">
        <v/>
      </c>
      <c r="J225" s="4" t="str">
        <v>Live</v>
      </c>
      <c r="K225" s="4" t="str">
        <v>Direct Access</v>
      </c>
      <c r="L225" s="4" t="str">
        <v>Yes</v>
      </c>
      <c r="M225" s="4" t="str">
        <v>Yes</v>
      </c>
      <c r="N225" s="4" t="str">
        <v>Yes</v>
      </c>
      <c r="O225" s="4" t="str">
        <v>Victoria</v>
      </c>
      <c r="P225" s="5" t="str">
        <v>National Academic &amp; Research</v>
      </c>
      <c r="Q225" s="5" t="str">
        <v>Reciprocal National</v>
      </c>
      <c r="R225" s="5" t="str">
        <v>Pay for Peer National</v>
      </c>
    </row>
    <row r="226" spans="1:18" x14ac:dyDescent="0.45">
      <c r="A226" s="3" t="str">
        <v>Your Library Limited</v>
      </c>
      <c r="B226" s="25" t="str">
        <v>VEAR</v>
      </c>
      <c r="C226" s="27" t="str">
        <v/>
      </c>
      <c r="D226" s="20" t="str">
        <v>Victoria</v>
      </c>
      <c r="E226" s="30" t="str">
        <v>Public Library</v>
      </c>
      <c r="F226" s="33" t="str">
        <v>Yes</v>
      </c>
      <c r="G226" s="34" t="str">
        <v>No</v>
      </c>
      <c r="H226" s="4" t="str">
        <v/>
      </c>
      <c r="I226" s="4" t="str">
        <v/>
      </c>
      <c r="J226" s="4" t="str">
        <v>Live</v>
      </c>
      <c r="K226" s="4" t="str">
        <v>Direct Access</v>
      </c>
      <c r="L226" s="4" t="str">
        <v>Yes</v>
      </c>
      <c r="M226" s="4" t="str">
        <v>No</v>
      </c>
      <c r="N226" s="4" t="str">
        <v>No</v>
      </c>
      <c r="O226" s="4" t="str">
        <v>Victoria</v>
      </c>
      <c r="P226" s="5" t="str">
        <v>National Public</v>
      </c>
      <c r="Q226" s="5" t="str">
        <v>Reciprocal National</v>
      </c>
      <c r="R226" s="5" t="str">
        <v/>
      </c>
    </row>
    <row r="227" spans="1:18" x14ac:dyDescent="0.45">
      <c r="A227" s="3" t="str">
        <v>Campaspe Regional Library: Echuca Branch</v>
      </c>
      <c r="B227" s="25" t="str">
        <v>VECA</v>
      </c>
      <c r="C227" s="27" t="str">
        <v/>
      </c>
      <c r="D227" s="20" t="str">
        <v>Victoria</v>
      </c>
      <c r="E227" s="30" t="str">
        <v>Public Library</v>
      </c>
      <c r="F227" s="33" t="str">
        <v>Yes</v>
      </c>
      <c r="G227" s="34" t="str">
        <v>Yes</v>
      </c>
      <c r="H227" s="4" t="str">
        <v/>
      </c>
      <c r="I227" s="4" t="str">
        <v/>
      </c>
      <c r="J227" s="4" t="str">
        <v>Live</v>
      </c>
      <c r="K227" s="4" t="str">
        <v>Direct Access</v>
      </c>
      <c r="L227" s="4" t="str">
        <v>Yes</v>
      </c>
      <c r="M227" s="4" t="str">
        <v>No</v>
      </c>
      <c r="N227" s="4" t="str">
        <v>No</v>
      </c>
      <c r="O227" s="4" t="str">
        <v>Victoria</v>
      </c>
      <c r="P227" s="5" t="str">
        <v>National Public</v>
      </c>
      <c r="Q227" s="5" t="str">
        <v>Reciprocal National</v>
      </c>
      <c r="R227" s="5" t="str">
        <v>Pay for Peer National</v>
      </c>
    </row>
    <row r="228" spans="1:18" x14ac:dyDescent="0.45">
      <c r="A228" s="3" t="str">
        <v>Royal Victorian Eye and Ear Hospital: The Ronald Lowe Library</v>
      </c>
      <c r="B228" s="25" t="str">
        <v>VEE</v>
      </c>
      <c r="C228" s="27" t="str">
        <v/>
      </c>
      <c r="D228" s="20" t="str">
        <v>Victoria</v>
      </c>
      <c r="E228" s="30" t="str">
        <v>Health</v>
      </c>
      <c r="F228" s="33" t="str">
        <v>Yes</v>
      </c>
      <c r="G228" s="34" t="str">
        <v>Yes</v>
      </c>
      <c r="H228" s="4" t="str">
        <v/>
      </c>
      <c r="I228" s="4" t="str">
        <v/>
      </c>
      <c r="J228" s="4" t="str">
        <v>Live</v>
      </c>
      <c r="K228" s="4" t="str">
        <v>Direct Access</v>
      </c>
      <c r="L228" s="4" t="str">
        <v>Yes</v>
      </c>
      <c r="M228" s="4" t="str">
        <v>Yes</v>
      </c>
      <c r="N228" s="4" t="str">
        <v>No</v>
      </c>
      <c r="O228" s="4" t="str">
        <v>Victoria</v>
      </c>
      <c r="P228" s="5" t="str">
        <v>National Health</v>
      </c>
      <c r="Q228" s="5" t="str">
        <v>Reciprocal National</v>
      </c>
      <c r="R228" s="5" t="str">
        <v>Pay for Peer National</v>
      </c>
    </row>
    <row r="229" spans="1:18" x14ac:dyDescent="0.45">
      <c r="A229" s="3" t="str">
        <v>East Gippsland Shire Library</v>
      </c>
      <c r="B229" s="25" t="str">
        <v>VEGS</v>
      </c>
      <c r="C229" s="27" t="str">
        <v/>
      </c>
      <c r="D229" s="20" t="str">
        <v>Victoria</v>
      </c>
      <c r="E229" s="30" t="str">
        <v>Public Library</v>
      </c>
      <c r="F229" s="33" t="str">
        <v>Yes</v>
      </c>
      <c r="G229" s="34" t="str">
        <v>Yes</v>
      </c>
      <c r="H229" s="4" t="str">
        <v/>
      </c>
      <c r="I229" s="4" t="str">
        <v/>
      </c>
      <c r="J229" s="4" t="str">
        <v>Live</v>
      </c>
      <c r="K229" s="4" t="str">
        <v>Direct Access</v>
      </c>
      <c r="L229" s="4" t="str">
        <v>Yes</v>
      </c>
      <c r="M229" s="4" t="str">
        <v>No</v>
      </c>
      <c r="N229" s="4" t="str">
        <v>No</v>
      </c>
      <c r="O229" s="4" t="str">
        <v>Victoria</v>
      </c>
      <c r="P229" s="5" t="str">
        <v>National Public</v>
      </c>
      <c r="Q229" s="5" t="str">
        <v>Reciprocal National</v>
      </c>
      <c r="R229" s="5" t="str">
        <v>Pay for Peer National</v>
      </c>
    </row>
    <row r="230" spans="1:18" x14ac:dyDescent="0.45">
      <c r="A230" s="3" t="str">
        <v>Australian Council for Educational Research: Cunningham Library</v>
      </c>
      <c r="B230" s="25" t="str">
        <v>VER</v>
      </c>
      <c r="C230" s="27" t="str">
        <v/>
      </c>
      <c r="D230" s="20" t="str">
        <v>Victoria</v>
      </c>
      <c r="E230" s="30" t="str">
        <v>Special</v>
      </c>
      <c r="F230" s="33" t="str">
        <v>Yes</v>
      </c>
      <c r="G230" s="34" t="str">
        <v>Yes</v>
      </c>
      <c r="H230" s="4" t="str">
        <v/>
      </c>
      <c r="I230" s="4" t="str">
        <v/>
      </c>
      <c r="J230" s="4" t="str">
        <v>Live</v>
      </c>
      <c r="K230" s="4" t="str">
        <v>Direct Access</v>
      </c>
      <c r="L230" s="4" t="str">
        <v>Yes</v>
      </c>
      <c r="M230" s="4" t="str">
        <v>Yes</v>
      </c>
      <c r="N230" s="4" t="str">
        <v>Yes</v>
      </c>
      <c r="O230" s="4" t="str">
        <v>Victoria</v>
      </c>
      <c r="P230" s="5" t="str">
        <v>National Government &amp; Arts</v>
      </c>
      <c r="Q230" s="5" t="str">
        <v>Reciprocal National</v>
      </c>
      <c r="R230" s="5" t="str">
        <v>Pay for Peer National</v>
      </c>
    </row>
    <row r="231" spans="1:18" x14ac:dyDescent="0.45">
      <c r="A231" s="3" t="str">
        <v>Federation University Australia Library</v>
      </c>
      <c r="B231" s="25" t="str">
        <v>VFED</v>
      </c>
      <c r="C231" s="27" t="str">
        <v>VFED:G</v>
      </c>
      <c r="D231" s="20" t="str">
        <v>Victoria</v>
      </c>
      <c r="E231" s="30" t="str">
        <v>University</v>
      </c>
      <c r="F231" s="33" t="str">
        <v>Yes</v>
      </c>
      <c r="G231" s="34" t="str">
        <v>Yes</v>
      </c>
      <c r="H231" s="4" t="str">
        <v/>
      </c>
      <c r="I231" s="4" t="str">
        <v/>
      </c>
      <c r="J231" s="4" t="str">
        <v>Live</v>
      </c>
      <c r="K231" s="4" t="str">
        <v>Direct Access</v>
      </c>
      <c r="L231" s="4" t="str">
        <v>Yes</v>
      </c>
      <c r="M231" s="4" t="str">
        <v>Yes</v>
      </c>
      <c r="N231" s="4" t="str">
        <v>Yes</v>
      </c>
      <c r="O231" s="4" t="str">
        <v>National Academic &amp; Research</v>
      </c>
      <c r="P231" s="5" t="str">
        <v>Victoria</v>
      </c>
      <c r="Q231" s="5" t="str">
        <v>Reciprocal National</v>
      </c>
      <c r="R231" s="5" t="str">
        <v>Pay for Peer National</v>
      </c>
    </row>
    <row r="232" spans="1:18" x14ac:dyDescent="0.45">
      <c r="A232" s="3" t="str">
        <v>Maribyrnong Library Service</v>
      </c>
      <c r="B232" s="25" t="str">
        <v>VFPL</v>
      </c>
      <c r="C232" s="27" t="str">
        <v/>
      </c>
      <c r="D232" s="20" t="str">
        <v>Victoria</v>
      </c>
      <c r="E232" s="30" t="str">
        <v>Public Library</v>
      </c>
      <c r="F232" s="33" t="str">
        <v>Yes</v>
      </c>
      <c r="G232" s="34" t="str">
        <v>No</v>
      </c>
      <c r="H232" s="4" t="str">
        <v/>
      </c>
      <c r="I232" s="4" t="str">
        <v/>
      </c>
      <c r="J232" s="4" t="str">
        <v>Live</v>
      </c>
      <c r="K232" s="4" t="str">
        <v>Direct Access</v>
      </c>
      <c r="L232" s="4" t="str">
        <v>Yes</v>
      </c>
      <c r="M232" s="4" t="str">
        <v>No</v>
      </c>
      <c r="N232" s="4" t="str">
        <v>No</v>
      </c>
      <c r="O232" s="4" t="str">
        <v>Victoria</v>
      </c>
      <c r="P232" s="5" t="str">
        <v>National Public</v>
      </c>
      <c r="Q232" s="5" t="str">
        <v>Reciprocal National</v>
      </c>
      <c r="R232" s="5" t="str">
        <v/>
      </c>
    </row>
    <row r="233" spans="1:18" x14ac:dyDescent="0.45">
      <c r="A233" s="3" t="str">
        <v>Frankston City Libraries</v>
      </c>
      <c r="B233" s="25" t="str">
        <v>VFRK</v>
      </c>
      <c r="C233" s="27" t="str">
        <v/>
      </c>
      <c r="D233" s="20" t="str">
        <v>Victoria</v>
      </c>
      <c r="E233" s="30" t="str">
        <v>Public Library</v>
      </c>
      <c r="F233" s="33" t="str">
        <v>Yes</v>
      </c>
      <c r="G233" s="34" t="str">
        <v>Yes</v>
      </c>
      <c r="H233" s="4" t="str">
        <v/>
      </c>
      <c r="I233" s="4" t="str">
        <v/>
      </c>
      <c r="J233" s="4" t="str">
        <v>Live</v>
      </c>
      <c r="K233" s="4" t="str">
        <v>Direct Access</v>
      </c>
      <c r="L233" s="4" t="str">
        <v>Yes</v>
      </c>
      <c r="M233" s="4" t="str">
        <v>No</v>
      </c>
      <c r="N233" s="4" t="str">
        <v>No</v>
      </c>
      <c r="O233" s="4" t="str">
        <v>Victoria</v>
      </c>
      <c r="P233" s="5" t="str">
        <v>National Public</v>
      </c>
      <c r="Q233" s="5" t="str">
        <v>Reciprocal National</v>
      </c>
      <c r="R233" s="5" t="str">
        <v>Pay for Peer National</v>
      </c>
    </row>
    <row r="234" spans="1:18" x14ac:dyDescent="0.45">
      <c r="A234" s="3" t="str">
        <v>Geelong Regional Libraries</v>
      </c>
      <c r="B234" s="25" t="str">
        <v>VGEE</v>
      </c>
      <c r="C234" s="27" t="str">
        <v/>
      </c>
      <c r="D234" s="20" t="str">
        <v>Victoria</v>
      </c>
      <c r="E234" s="30" t="str">
        <v>Public Library</v>
      </c>
      <c r="F234" s="33" t="str">
        <v>Yes</v>
      </c>
      <c r="G234" s="34" t="str">
        <v>No</v>
      </c>
      <c r="H234" s="4" t="str">
        <v/>
      </c>
      <c r="I234" s="4" t="str">
        <v/>
      </c>
      <c r="J234" s="4" t="str">
        <v>Live</v>
      </c>
      <c r="K234" s="4" t="str">
        <v>Direct Access</v>
      </c>
      <c r="L234" s="4" t="str">
        <v>Yes</v>
      </c>
      <c r="M234" s="4" t="str">
        <v>No</v>
      </c>
      <c r="N234" s="4" t="str">
        <v>No</v>
      </c>
      <c r="O234" s="4" t="str">
        <v>Victoria</v>
      </c>
      <c r="P234" s="5" t="str">
        <v>National Public</v>
      </c>
      <c r="Q234" s="5" t="str">
        <v>Reciprocal National</v>
      </c>
      <c r="R234" s="5" t="str">
        <v/>
      </c>
    </row>
    <row r="235" spans="1:18" x14ac:dyDescent="0.45">
      <c r="A235" s="3" t="str">
        <v>Glenelg Shire Council: Glenelg Libraries</v>
      </c>
      <c r="B235" s="25" t="str">
        <v>VGLEN</v>
      </c>
      <c r="C235" s="27" t="str">
        <v/>
      </c>
      <c r="D235" s="20" t="str">
        <v>Victoria</v>
      </c>
      <c r="E235" s="30" t="str">
        <v>Public Library</v>
      </c>
      <c r="F235" s="33" t="str">
        <v>Yes</v>
      </c>
      <c r="G235" s="34" t="str">
        <v>Yes</v>
      </c>
      <c r="H235" s="4" t="str">
        <v/>
      </c>
      <c r="I235" s="4" t="str">
        <v/>
      </c>
      <c r="J235" s="4" t="str">
        <v>Live</v>
      </c>
      <c r="K235" s="4" t="str">
        <v>Direct Access</v>
      </c>
      <c r="L235" s="4" t="str">
        <v>Yes</v>
      </c>
      <c r="M235" s="4" t="str">
        <v>No</v>
      </c>
      <c r="N235" s="4" t="str">
        <v>No</v>
      </c>
      <c r="O235" s="4" t="str">
        <v>Victoria</v>
      </c>
      <c r="P235" s="5" t="str">
        <v>National Public</v>
      </c>
      <c r="Q235" s="5" t="str">
        <v>Reciprocal National</v>
      </c>
      <c r="R235" s="5" t="str">
        <v>Pay for Peer National</v>
      </c>
    </row>
    <row r="236" spans="1:18" x14ac:dyDescent="0.45">
      <c r="A236" s="3" t="str">
        <v>Victorian Government Library Service</v>
      </c>
      <c r="B236" s="25" t="str">
        <v>VGLS</v>
      </c>
      <c r="C236" s="27" t="str">
        <v/>
      </c>
      <c r="D236" s="20" t="str">
        <v>Victoria</v>
      </c>
      <c r="E236" s="30" t="str">
        <v>Special</v>
      </c>
      <c r="F236" s="33" t="str">
        <v>Yes</v>
      </c>
      <c r="G236" s="34" t="str">
        <v>Yes</v>
      </c>
      <c r="H236" s="4" t="str">
        <v/>
      </c>
      <c r="I236" s="4" t="str">
        <v/>
      </c>
      <c r="J236" s="4" t="str">
        <v>Live</v>
      </c>
      <c r="K236" s="4" t="str">
        <v>Direct Access</v>
      </c>
      <c r="L236" s="4" t="str">
        <v>Yes</v>
      </c>
      <c r="M236" s="4" t="str">
        <v>Yes</v>
      </c>
      <c r="N236" s="4" t="str">
        <v>No</v>
      </c>
      <c r="O236" s="4" t="str">
        <v>National Government &amp; Arts</v>
      </c>
      <c r="P236" s="5" t="str">
        <v>Victoria</v>
      </c>
      <c r="Q236" s="5" t="str">
        <v>Reciprocal National</v>
      </c>
      <c r="R236" s="5" t="str">
        <v>Pay for Peer National</v>
      </c>
    </row>
    <row r="237" spans="1:18" x14ac:dyDescent="0.45">
      <c r="A237" s="3" t="str">
        <v>Goulburn Valley Regional Library Corporation</v>
      </c>
      <c r="B237" s="25" t="str">
        <v>VGVH</v>
      </c>
      <c r="C237" s="27" t="str">
        <v/>
      </c>
      <c r="D237" s="20" t="str">
        <v>Victoria</v>
      </c>
      <c r="E237" s="30" t="str">
        <v>Public Library</v>
      </c>
      <c r="F237" s="33" t="str">
        <v>Yes</v>
      </c>
      <c r="G237" s="34" t="str">
        <v>No</v>
      </c>
      <c r="H237" s="4" t="str">
        <v/>
      </c>
      <c r="I237" s="4" t="str">
        <v/>
      </c>
      <c r="J237" s="4" t="str">
        <v>Live</v>
      </c>
      <c r="K237" s="4" t="str">
        <v>Direct Access</v>
      </c>
      <c r="L237" s="4" t="str">
        <v>Yes</v>
      </c>
      <c r="M237" s="4" t="str">
        <v>No</v>
      </c>
      <c r="N237" s="4" t="str">
        <v>No</v>
      </c>
      <c r="O237" s="4" t="str">
        <v>Victoria</v>
      </c>
      <c r="P237" s="5" t="str">
        <v>National Public</v>
      </c>
      <c r="Q237" s="5" t="str">
        <v>Reciprocal National</v>
      </c>
      <c r="R237" s="5" t="str">
        <v/>
      </c>
    </row>
    <row r="238" spans="1:18" x14ac:dyDescent="0.45">
      <c r="A238" s="3" t="str">
        <v>Yarra Plenty Regional Library</v>
      </c>
      <c r="B238" s="25" t="str">
        <v>VHEI</v>
      </c>
      <c r="C238" s="27" t="str">
        <v/>
      </c>
      <c r="D238" s="20" t="str">
        <v>Victoria</v>
      </c>
      <c r="E238" s="30" t="str">
        <v>Public Library</v>
      </c>
      <c r="F238" s="33" t="str">
        <v>Yes</v>
      </c>
      <c r="G238" s="34" t="str">
        <v>Yes</v>
      </c>
      <c r="H238" s="4" t="str">
        <v/>
      </c>
      <c r="I238" s="4" t="str">
        <v/>
      </c>
      <c r="J238" s="4" t="str">
        <v>Live</v>
      </c>
      <c r="K238" s="4" t="str">
        <v>Direct Access</v>
      </c>
      <c r="L238" s="4" t="str">
        <v>Yes</v>
      </c>
      <c r="M238" s="4" t="str">
        <v>No</v>
      </c>
      <c r="N238" s="4" t="str">
        <v>No</v>
      </c>
      <c r="O238" s="4" t="str">
        <v>Victoria</v>
      </c>
      <c r="P238" s="5" t="str">
        <v>National Public</v>
      </c>
      <c r="Q238" s="5" t="str">
        <v>Reciprocal National</v>
      </c>
      <c r="R238" s="5" t="str">
        <v>Pay for Peer National</v>
      </c>
    </row>
    <row r="239" spans="1:18" x14ac:dyDescent="0.45">
      <c r="A239" s="3" t="str">
        <v>Hobsons Bay Libraries</v>
      </c>
      <c r="B239" s="25" t="str">
        <v>VHOB</v>
      </c>
      <c r="C239" s="27" t="str">
        <v/>
      </c>
      <c r="D239" s="20" t="str">
        <v>Victoria</v>
      </c>
      <c r="E239" s="30" t="str">
        <v>Public Library</v>
      </c>
      <c r="F239" s="33" t="str">
        <v>Yes</v>
      </c>
      <c r="G239" s="34" t="str">
        <v>No</v>
      </c>
      <c r="H239" s="4">
        <v>46015</v>
      </c>
      <c r="I239" s="4">
        <v>46387</v>
      </c>
      <c r="J239" s="4" t="str">
        <v>Suspended</v>
      </c>
      <c r="K239" s="4" t="str">
        <v>Direct Access</v>
      </c>
      <c r="L239" s="4" t="str">
        <v>Yes</v>
      </c>
      <c r="M239" s="4" t="str">
        <v>No</v>
      </c>
      <c r="N239" s="4" t="str">
        <v>No</v>
      </c>
      <c r="O239" s="4" t="str">
        <v>Victoria</v>
      </c>
      <c r="P239" s="5" t="str">
        <v>National Public</v>
      </c>
      <c r="Q239" s="5" t="str">
        <v>Reciprocal National</v>
      </c>
      <c r="R239" s="5" t="str">
        <v/>
      </c>
    </row>
    <row r="240" spans="1:18" x14ac:dyDescent="0.45">
      <c r="A240" s="3" t="str">
        <v>Holmesglen Institute of TAFE: Library</v>
      </c>
      <c r="B240" s="25" t="str">
        <v>VHOM</v>
      </c>
      <c r="C240" s="27" t="str">
        <v/>
      </c>
      <c r="D240" s="20" t="str">
        <v>Victoria</v>
      </c>
      <c r="E240" s="30" t="str">
        <v>TAFE</v>
      </c>
      <c r="F240" s="33" t="str">
        <v>Yes</v>
      </c>
      <c r="G240" s="34" t="str">
        <v>Yes</v>
      </c>
      <c r="H240" s="4" t="str">
        <v/>
      </c>
      <c r="I240" s="4" t="str">
        <v/>
      </c>
      <c r="J240" s="4" t="str">
        <v>Live</v>
      </c>
      <c r="K240" s="4" t="str">
        <v>Direct Access</v>
      </c>
      <c r="L240" s="4" t="str">
        <v>Yes</v>
      </c>
      <c r="M240" s="4" t="str">
        <v>No</v>
      </c>
      <c r="N240" s="4" t="str">
        <v>No</v>
      </c>
      <c r="O240" s="4" t="str">
        <v>Victoria</v>
      </c>
      <c r="P240" s="5" t="str">
        <v>National Academic &amp; Research</v>
      </c>
      <c r="Q240" s="5" t="str">
        <v>Reciprocal National</v>
      </c>
      <c r="R240" s="5" t="str">
        <v>Pay for Peer National</v>
      </c>
    </row>
    <row r="241" spans="1:18" x14ac:dyDescent="0.45">
      <c r="A241" s="3" t="str">
        <v>Hume Libraries</v>
      </c>
      <c r="B241" s="25" t="str">
        <v>VHUM</v>
      </c>
      <c r="C241" s="27" t="str">
        <v/>
      </c>
      <c r="D241" s="20" t="str">
        <v>Victoria</v>
      </c>
      <c r="E241" s="30" t="str">
        <v>Public Library</v>
      </c>
      <c r="F241" s="33" t="str">
        <v>Yes</v>
      </c>
      <c r="G241" s="34" t="str">
        <v>No</v>
      </c>
      <c r="H241" s="4" t="str">
        <v/>
      </c>
      <c r="I241" s="4" t="str">
        <v/>
      </c>
      <c r="J241" s="4" t="str">
        <v>Live</v>
      </c>
      <c r="K241" s="4" t="str">
        <v>Direct Access</v>
      </c>
      <c r="L241" s="4" t="str">
        <v>Yes</v>
      </c>
      <c r="M241" s="4" t="str">
        <v>No</v>
      </c>
      <c r="N241" s="4" t="str">
        <v>No</v>
      </c>
      <c r="O241" s="4" t="str">
        <v>Victoria</v>
      </c>
      <c r="P241" s="5" t="str">
        <v>National Public</v>
      </c>
      <c r="Q241" s="5" t="str">
        <v>Reciprocal National</v>
      </c>
      <c r="R241" s="5" t="str">
        <v/>
      </c>
    </row>
    <row r="242" spans="1:18" x14ac:dyDescent="0.45">
      <c r="A242" s="3" t="str">
        <v>Productivity Commission</v>
      </c>
      <c r="B242" s="25" t="str">
        <v>VIAC</v>
      </c>
      <c r="C242" s="27" t="str">
        <v>AIAC</v>
      </c>
      <c r="D242" s="20" t="str">
        <v>Victoria</v>
      </c>
      <c r="E242" s="30" t="str">
        <v>Special</v>
      </c>
      <c r="F242" s="33" t="str">
        <v>Yes</v>
      </c>
      <c r="G242" s="34" t="str">
        <v>Yes</v>
      </c>
      <c r="H242" s="4" t="str">
        <v/>
      </c>
      <c r="I242" s="4" t="str">
        <v/>
      </c>
      <c r="J242" s="4" t="str">
        <v>Live</v>
      </c>
      <c r="K242" s="4" t="str">
        <v>Direct Access</v>
      </c>
      <c r="L242" s="4" t="str">
        <v>Yes</v>
      </c>
      <c r="M242" s="4" t="str">
        <v>Yes</v>
      </c>
      <c r="N242" s="4" t="str">
        <v>Yes</v>
      </c>
      <c r="O242" s="4" t="str">
        <v>National Government &amp; Arts</v>
      </c>
      <c r="P242" s="5" t="str">
        <v>Reciprocal National</v>
      </c>
      <c r="Q242" s="5" t="str">
        <v/>
      </c>
      <c r="R242" s="5" t="str">
        <v>Pay for Peer National</v>
      </c>
    </row>
    <row r="243" spans="1:18" x14ac:dyDescent="0.45">
      <c r="A243" s="3" t="str">
        <v>RMIT University Library</v>
      </c>
      <c r="B243" s="25" t="str">
        <v>VIT</v>
      </c>
      <c r="C243" s="27" t="str">
        <v/>
      </c>
      <c r="D243" s="20" t="str">
        <v>Victoria</v>
      </c>
      <c r="E243" s="30" t="str">
        <v>University</v>
      </c>
      <c r="F243" s="33" t="str">
        <v>Yes</v>
      </c>
      <c r="G243" s="34" t="str">
        <v>Yes</v>
      </c>
      <c r="H243" s="4" t="str">
        <v/>
      </c>
      <c r="I243" s="4" t="str">
        <v/>
      </c>
      <c r="J243" s="4" t="str">
        <v>Live</v>
      </c>
      <c r="K243" s="4" t="str">
        <v>ISO</v>
      </c>
      <c r="L243" s="4" t="str">
        <v>Yes</v>
      </c>
      <c r="M243" s="4" t="str">
        <v>No</v>
      </c>
      <c r="N243" s="4" t="str">
        <v>No</v>
      </c>
      <c r="O243" s="4" t="str">
        <v>National Academic &amp; Research</v>
      </c>
      <c r="P243" s="5" t="str">
        <v>Victoria</v>
      </c>
      <c r="Q243" s="5" t="str">
        <v>Reciprocal National</v>
      </c>
      <c r="R243" s="5" t="str">
        <v>Pay for Peer National</v>
      </c>
    </row>
    <row r="244" spans="1:18" x14ac:dyDescent="0.45">
      <c r="A244" s="3" t="str">
        <v>Gannawarra Library Service</v>
      </c>
      <c r="B244" s="25" t="str">
        <v>VKER</v>
      </c>
      <c r="C244" s="27" t="str">
        <v/>
      </c>
      <c r="D244" s="20" t="str">
        <v>Victoria</v>
      </c>
      <c r="E244" s="30" t="str">
        <v>Public Library</v>
      </c>
      <c r="F244" s="33" t="str">
        <v>Yes</v>
      </c>
      <c r="G244" s="34" t="str">
        <v>No</v>
      </c>
      <c r="H244" s="4" t="str">
        <v/>
      </c>
      <c r="I244" s="4" t="str">
        <v/>
      </c>
      <c r="J244" s="4" t="str">
        <v>Live</v>
      </c>
      <c r="K244" s="4" t="str">
        <v>Direct Access</v>
      </c>
      <c r="L244" s="4" t="str">
        <v>Yes</v>
      </c>
      <c r="M244" s="4" t="str">
        <v>No</v>
      </c>
      <c r="N244" s="4" t="str">
        <v>No</v>
      </c>
      <c r="O244" s="4" t="str">
        <v>Victoria</v>
      </c>
      <c r="P244" s="5" t="str">
        <v>National Public</v>
      </c>
      <c r="Q244" s="5" t="str">
        <v>Reciprocal National</v>
      </c>
      <c r="R244" s="5" t="str">
        <v/>
      </c>
    </row>
    <row r="245" spans="1:18" x14ac:dyDescent="0.45">
      <c r="A245" s="3" t="str">
        <v>Kingston Information and Library Service</v>
      </c>
      <c r="B245" s="25" t="str">
        <v>VKING</v>
      </c>
      <c r="C245" s="27" t="str">
        <v/>
      </c>
      <c r="D245" s="20" t="str">
        <v>Victoria</v>
      </c>
      <c r="E245" s="30" t="str">
        <v>Public Library</v>
      </c>
      <c r="F245" s="33" t="str">
        <v>Yes</v>
      </c>
      <c r="G245" s="34" t="str">
        <v>No</v>
      </c>
      <c r="H245" s="4" t="str">
        <v/>
      </c>
      <c r="I245" s="4" t="str">
        <v/>
      </c>
      <c r="J245" s="4" t="str">
        <v>Live</v>
      </c>
      <c r="K245" s="4" t="str">
        <v>Direct Access</v>
      </c>
      <c r="L245" s="4" t="str">
        <v>Yes</v>
      </c>
      <c r="M245" s="4" t="str">
        <v>No</v>
      </c>
      <c r="N245" s="4" t="str">
        <v>No</v>
      </c>
      <c r="O245" s="4" t="str">
        <v>Victoria</v>
      </c>
      <c r="P245" s="5" t="str">
        <v>National Public</v>
      </c>
      <c r="Q245" s="5" t="str">
        <v>Reciprocal National</v>
      </c>
      <c r="R245" s="5" t="str">
        <v/>
      </c>
    </row>
    <row r="246" spans="1:18" x14ac:dyDescent="0.45">
      <c r="A246" s="3" t="str">
        <v>Torrens Global Education Services Pty Ltd</v>
      </c>
      <c r="B246" s="25" t="str">
        <v>VLEA</v>
      </c>
      <c r="C246" s="27" t="str">
        <v/>
      </c>
      <c r="D246" s="20" t="str">
        <v>New South Wales</v>
      </c>
      <c r="E246" s="30" t="str">
        <v>Education</v>
      </c>
      <c r="F246" s="33" t="str">
        <v>Yes</v>
      </c>
      <c r="G246" s="34" t="str">
        <v>No</v>
      </c>
      <c r="H246" s="4" t="str">
        <v/>
      </c>
      <c r="I246" s="4" t="str">
        <v/>
      </c>
      <c r="J246" s="4" t="str">
        <v>Live</v>
      </c>
      <c r="K246" s="4" t="str">
        <v>Direct Access</v>
      </c>
      <c r="L246" s="4" t="str">
        <v>Yes</v>
      </c>
      <c r="M246" s="4" t="str">
        <v>No</v>
      </c>
      <c r="N246" s="4" t="str">
        <v>No</v>
      </c>
      <c r="O246" s="4" t="str">
        <v>New South Wales</v>
      </c>
      <c r="P246" s="5" t="str">
        <v>National Academic &amp; Research</v>
      </c>
      <c r="Q246" s="5" t="str">
        <v>Reciprocal National</v>
      </c>
      <c r="R246" s="5" t="str">
        <v/>
      </c>
    </row>
    <row r="247" spans="1:18" x14ac:dyDescent="0.45">
      <c r="A247" s="3" t="str">
        <v>Latrobe City Library: Morwell Public Library</v>
      </c>
      <c r="B247" s="25" t="str">
        <v>VLTV</v>
      </c>
      <c r="C247" s="27" t="str">
        <v/>
      </c>
      <c r="D247" s="20" t="str">
        <v>Victoria</v>
      </c>
      <c r="E247" s="30" t="str">
        <v>Public Library</v>
      </c>
      <c r="F247" s="33" t="str">
        <v>Yes</v>
      </c>
      <c r="G247" s="34" t="str">
        <v>No</v>
      </c>
      <c r="H247" s="4" t="str">
        <v/>
      </c>
      <c r="I247" s="4" t="str">
        <v/>
      </c>
      <c r="J247" s="4" t="str">
        <v>Live</v>
      </c>
      <c r="K247" s="4" t="str">
        <v>Direct Access</v>
      </c>
      <c r="L247" s="4" t="str">
        <v>Yes</v>
      </c>
      <c r="M247" s="4" t="str">
        <v>No</v>
      </c>
      <c r="N247" s="4" t="str">
        <v>No</v>
      </c>
      <c r="O247" s="4" t="str">
        <v>Victoria</v>
      </c>
      <c r="P247" s="5" t="str">
        <v>National Public</v>
      </c>
      <c r="Q247" s="5" t="str">
        <v>Reciprocal National</v>
      </c>
      <c r="R247" s="5" t="str">
        <v/>
      </c>
    </row>
    <row r="248" spans="1:18" x14ac:dyDescent="0.45">
      <c r="A248" s="3" t="str">
        <v>La Trobe University Library</v>
      </c>
      <c r="B248" s="25" t="str">
        <v>VLU</v>
      </c>
      <c r="C248" s="27" t="str">
        <v/>
      </c>
      <c r="D248" s="20" t="str">
        <v>Victoria</v>
      </c>
      <c r="E248" s="30" t="str">
        <v>University</v>
      </c>
      <c r="F248" s="33" t="str">
        <v>Yes</v>
      </c>
      <c r="G248" s="34" t="str">
        <v>Yes</v>
      </c>
      <c r="H248" s="4" t="str">
        <v/>
      </c>
      <c r="I248" s="4" t="str">
        <v/>
      </c>
      <c r="J248" s="4" t="str">
        <v>Live</v>
      </c>
      <c r="K248" s="4" t="str">
        <v>ISO</v>
      </c>
      <c r="L248" s="4" t="str">
        <v>Yes</v>
      </c>
      <c r="M248" s="4" t="str">
        <v>Yes</v>
      </c>
      <c r="N248" s="4" t="str">
        <v>No</v>
      </c>
      <c r="O248" s="4" t="str">
        <v>Victoria</v>
      </c>
      <c r="P248" s="5" t="str">
        <v>National Academic &amp; Research</v>
      </c>
      <c r="Q248" s="5" t="str">
        <v>Reciprocal National</v>
      </c>
      <c r="R248" s="5" t="str">
        <v>Pay for Peer National</v>
      </c>
    </row>
    <row r="249" spans="1:18" x14ac:dyDescent="0.45">
      <c r="A249" s="3" t="str">
        <v>Mildura Rural City Council Library Service: Mildura Library</v>
      </c>
      <c r="B249" s="25" t="str">
        <v>VMIL</v>
      </c>
      <c r="C249" s="27" t="str">
        <v/>
      </c>
      <c r="D249" s="20" t="str">
        <v>Victoria</v>
      </c>
      <c r="E249" s="30" t="str">
        <v>Public Library</v>
      </c>
      <c r="F249" s="33" t="str">
        <v>Yes</v>
      </c>
      <c r="G249" s="34" t="str">
        <v>Yes</v>
      </c>
      <c r="H249" s="4" t="str">
        <v/>
      </c>
      <c r="I249" s="4" t="str">
        <v/>
      </c>
      <c r="J249" s="4" t="str">
        <v>Live</v>
      </c>
      <c r="K249" s="4" t="str">
        <v>Direct Access</v>
      </c>
      <c r="L249" s="4" t="str">
        <v>Yes</v>
      </c>
      <c r="M249" s="4" t="str">
        <v>No</v>
      </c>
      <c r="N249" s="4" t="str">
        <v>No</v>
      </c>
      <c r="O249" s="4" t="str">
        <v>Victoria</v>
      </c>
      <c r="P249" s="5" t="str">
        <v>National Public</v>
      </c>
      <c r="Q249" s="5" t="str">
        <v>Reciprocal National</v>
      </c>
      <c r="R249" s="5" t="str">
        <v>Pay for Peer National</v>
      </c>
    </row>
    <row r="250" spans="1:18" x14ac:dyDescent="0.45">
      <c r="A250" s="3" t="str">
        <v>Melton City Council Library Service</v>
      </c>
      <c r="B250" s="25" t="str">
        <v>VMLT</v>
      </c>
      <c r="C250" s="27" t="str">
        <v/>
      </c>
      <c r="D250" s="20" t="str">
        <v>Victoria</v>
      </c>
      <c r="E250" s="30" t="str">
        <v>Public Library</v>
      </c>
      <c r="F250" s="33" t="str">
        <v>Yes</v>
      </c>
      <c r="G250" s="34" t="str">
        <v>No</v>
      </c>
      <c r="H250" s="4" t="str">
        <v/>
      </c>
      <c r="I250" s="4" t="str">
        <v/>
      </c>
      <c r="J250" s="4" t="str">
        <v>Live</v>
      </c>
      <c r="K250" s="4" t="str">
        <v>Direct Access</v>
      </c>
      <c r="L250" s="4" t="str">
        <v>Yes</v>
      </c>
      <c r="M250" s="4" t="str">
        <v>No</v>
      </c>
      <c r="N250" s="4" t="str">
        <v>No</v>
      </c>
      <c r="O250" s="4" t="str">
        <v>Victoria</v>
      </c>
      <c r="P250" s="5" t="str">
        <v>National Public</v>
      </c>
      <c r="Q250" s="5" t="str">
        <v>Reciprocal National</v>
      </c>
      <c r="R250" s="5" t="str">
        <v/>
      </c>
    </row>
    <row r="251" spans="1:18" x14ac:dyDescent="0.45">
      <c r="A251" s="3" t="str">
        <v>Monash Public Library Service</v>
      </c>
      <c r="B251" s="25" t="str">
        <v>VMON</v>
      </c>
      <c r="C251" s="27" t="str">
        <v/>
      </c>
      <c r="D251" s="20" t="str">
        <v>Victoria</v>
      </c>
      <c r="E251" s="30" t="str">
        <v>Public Library</v>
      </c>
      <c r="F251" s="33" t="str">
        <v>Yes</v>
      </c>
      <c r="G251" s="34" t="str">
        <v>No</v>
      </c>
      <c r="H251" s="4" t="str">
        <v/>
      </c>
      <c r="I251" s="4" t="str">
        <v/>
      </c>
      <c r="J251" s="4" t="str">
        <v>Live</v>
      </c>
      <c r="K251" s="4" t="str">
        <v>Direct Access</v>
      </c>
      <c r="L251" s="4" t="str">
        <v>Yes</v>
      </c>
      <c r="M251" s="4" t="str">
        <v>No</v>
      </c>
      <c r="N251" s="4" t="str">
        <v>No</v>
      </c>
      <c r="O251" s="4" t="str">
        <v>Victoria</v>
      </c>
      <c r="P251" s="5" t="str">
        <v>National Public</v>
      </c>
      <c r="Q251" s="5" t="str">
        <v>Reciprocal National</v>
      </c>
      <c r="R251" s="5" t="str">
        <v/>
      </c>
    </row>
    <row r="252" spans="1:18" x14ac:dyDescent="0.45">
      <c r="A252" s="3" t="str">
        <v>Merri-bek Libraries</v>
      </c>
      <c r="B252" s="25" t="str">
        <v>VMOR</v>
      </c>
      <c r="C252" s="27" t="str">
        <v/>
      </c>
      <c r="D252" s="20" t="str">
        <v>Victoria</v>
      </c>
      <c r="E252" s="30" t="str">
        <v>Public Library</v>
      </c>
      <c r="F252" s="33" t="str">
        <v>Yes</v>
      </c>
      <c r="G252" s="34" t="str">
        <v>No</v>
      </c>
      <c r="H252" s="4" t="str">
        <v/>
      </c>
      <c r="I252" s="4" t="str">
        <v/>
      </c>
      <c r="J252" s="4" t="str">
        <v>Live</v>
      </c>
      <c r="K252" s="4" t="str">
        <v>Direct Access</v>
      </c>
      <c r="L252" s="4" t="str">
        <v>Yes</v>
      </c>
      <c r="M252" s="4" t="str">
        <v>No</v>
      </c>
      <c r="N252" s="4" t="str">
        <v>No</v>
      </c>
      <c r="O252" s="4" t="str">
        <v>Victoria</v>
      </c>
      <c r="P252" s="5" t="str">
        <v>National Public</v>
      </c>
      <c r="Q252" s="5" t="str">
        <v>Reciprocal National</v>
      </c>
      <c r="R252" s="5" t="str">
        <v/>
      </c>
    </row>
    <row r="253" spans="1:18" x14ac:dyDescent="0.45">
      <c r="A253" s="3" t="str">
        <v>Monash University Library</v>
      </c>
      <c r="B253" s="25" t="str">
        <v>VMOU</v>
      </c>
      <c r="C253" s="27" t="str">
        <v>VMUA, VMOU:SM</v>
      </c>
      <c r="D253" s="20" t="str">
        <v>Victoria</v>
      </c>
      <c r="E253" s="30" t="str">
        <v>University</v>
      </c>
      <c r="F253" s="33" t="str">
        <v>Yes</v>
      </c>
      <c r="G253" s="34" t="str">
        <v>No</v>
      </c>
      <c r="H253" s="4">
        <v>46203</v>
      </c>
      <c r="I253" s="4">
        <v>46211</v>
      </c>
      <c r="J253" s="4" t="str">
        <v>Suspended</v>
      </c>
      <c r="K253" s="4" t="str">
        <v>ISO</v>
      </c>
      <c r="L253" s="4" t="str">
        <v>Yes</v>
      </c>
      <c r="M253" s="4" t="str">
        <v>No</v>
      </c>
      <c r="N253" s="4" t="str">
        <v>No</v>
      </c>
      <c r="O253" s="4" t="str">
        <v>National Academic &amp; Research</v>
      </c>
      <c r="P253" s="5" t="str">
        <v>Victoria</v>
      </c>
      <c r="Q253" s="5" t="str">
        <v>Reciprocal National</v>
      </c>
      <c r="R253" s="5" t="str">
        <v/>
      </c>
    </row>
    <row r="254" spans="1:18" x14ac:dyDescent="0.45">
      <c r="A254" s="3" t="str">
        <v>Chisholm Institute Library</v>
      </c>
      <c r="B254" s="25" t="str">
        <v>VMT</v>
      </c>
      <c r="C254" s="27" t="str">
        <v/>
      </c>
      <c r="D254" s="20" t="str">
        <v>Victoria</v>
      </c>
      <c r="E254" s="30" t="str">
        <v>TAFE</v>
      </c>
      <c r="F254" s="33" t="str">
        <v>Yes</v>
      </c>
      <c r="G254" s="34" t="str">
        <v>Yes</v>
      </c>
      <c r="H254" s="4" t="str">
        <v/>
      </c>
      <c r="I254" s="4" t="str">
        <v/>
      </c>
      <c r="J254" s="4" t="str">
        <v>Live</v>
      </c>
      <c r="K254" s="4" t="str">
        <v>Direct Access</v>
      </c>
      <c r="L254" s="4" t="str">
        <v>Yes</v>
      </c>
      <c r="M254" s="4" t="str">
        <v>No</v>
      </c>
      <c r="N254" s="4" t="str">
        <v>No</v>
      </c>
      <c r="O254" s="4" t="str">
        <v>Victoria</v>
      </c>
      <c r="P254" s="5" t="str">
        <v>National Academic &amp; Research</v>
      </c>
      <c r="Q254" s="5" t="str">
        <v>Reciprocal National</v>
      </c>
      <c r="R254" s="5" t="str">
        <v>Pay for Peer National</v>
      </c>
    </row>
    <row r="255" spans="1:18" x14ac:dyDescent="0.45">
      <c r="A255" s="3" t="str">
        <v>Moonee Valley Libraries</v>
      </c>
      <c r="B255" s="25" t="str">
        <v>VMVL</v>
      </c>
      <c r="C255" s="27" t="str">
        <v/>
      </c>
      <c r="D255" s="20" t="str">
        <v>Victoria</v>
      </c>
      <c r="E255" s="30" t="str">
        <v>Public Library</v>
      </c>
      <c r="F255" s="33" t="str">
        <v>Yes</v>
      </c>
      <c r="G255" s="34" t="str">
        <v>No</v>
      </c>
      <c r="H255" s="4" t="str">
        <v/>
      </c>
      <c r="I255" s="4" t="str">
        <v/>
      </c>
      <c r="J255" s="4" t="str">
        <v>Live</v>
      </c>
      <c r="K255" s="4" t="str">
        <v>Direct Access</v>
      </c>
      <c r="L255" s="4" t="str">
        <v>Yes</v>
      </c>
      <c r="M255" s="4" t="str">
        <v>No</v>
      </c>
      <c r="N255" s="4" t="str">
        <v>No</v>
      </c>
      <c r="O255" s="4" t="str">
        <v>Victoria</v>
      </c>
      <c r="P255" s="5" t="str">
        <v>National Public</v>
      </c>
      <c r="Q255" s="5" t="str">
        <v>Reciprocal National</v>
      </c>
      <c r="R255" s="5" t="str">
        <v/>
      </c>
    </row>
    <row r="256" spans="1:18" x14ac:dyDescent="0.45">
      <c r="A256" s="3" t="str">
        <v>Goldfields Library Corporation</v>
      </c>
      <c r="B256" s="25" t="str">
        <v>VNCG</v>
      </c>
      <c r="C256" s="27" t="str">
        <v/>
      </c>
      <c r="D256" s="20" t="str">
        <v>Victoria</v>
      </c>
      <c r="E256" s="30" t="str">
        <v>Public Library</v>
      </c>
      <c r="F256" s="33" t="str">
        <v>Yes</v>
      </c>
      <c r="G256" s="34" t="str">
        <v>No</v>
      </c>
      <c r="H256" s="4" t="str">
        <v/>
      </c>
      <c r="I256" s="4" t="str">
        <v/>
      </c>
      <c r="J256" s="4" t="str">
        <v>Live</v>
      </c>
      <c r="K256" s="4" t="str">
        <v>Direct Access</v>
      </c>
      <c r="L256" s="4" t="str">
        <v>Yes</v>
      </c>
      <c r="M256" s="4" t="str">
        <v>No</v>
      </c>
      <c r="N256" s="4" t="str">
        <v>No</v>
      </c>
      <c r="O256" s="4" t="str">
        <v>Victoria</v>
      </c>
      <c r="P256" s="5" t="str">
        <v>National Public</v>
      </c>
      <c r="Q256" s="5" t="str">
        <v>Reciprocal National</v>
      </c>
      <c r="R256" s="5" t="str">
        <v/>
      </c>
    </row>
    <row r="257" spans="1:18" x14ac:dyDescent="0.45">
      <c r="A257" s="3" t="str">
        <v>High Country Library Network</v>
      </c>
      <c r="B257" s="25" t="str">
        <v>VNEA</v>
      </c>
      <c r="C257" s="27" t="str">
        <v/>
      </c>
      <c r="D257" s="20" t="str">
        <v>Victoria</v>
      </c>
      <c r="E257" s="30" t="str">
        <v>Public Library</v>
      </c>
      <c r="F257" s="33" t="str">
        <v>Yes</v>
      </c>
      <c r="G257" s="34" t="str">
        <v>No</v>
      </c>
      <c r="H257" s="4" t="str">
        <v/>
      </c>
      <c r="I257" s="4" t="str">
        <v/>
      </c>
      <c r="J257" s="4" t="str">
        <v>Live</v>
      </c>
      <c r="K257" s="4" t="str">
        <v>Direct Access</v>
      </c>
      <c r="L257" s="4" t="str">
        <v>Yes</v>
      </c>
      <c r="M257" s="4" t="str">
        <v>No</v>
      </c>
      <c r="N257" s="4" t="str">
        <v>No</v>
      </c>
      <c r="O257" s="4" t="str">
        <v>Victoria</v>
      </c>
      <c r="P257" s="5" t="str">
        <v>National Public</v>
      </c>
      <c r="Q257" s="5" t="str">
        <v>Reciprocal National</v>
      </c>
      <c r="R257" s="5" t="str">
        <v/>
      </c>
    </row>
    <row r="258" spans="1:18" x14ac:dyDescent="0.45">
      <c r="A258" s="3" t="str">
        <v>National Gallery of Victoria: The Shaw Research Library</v>
      </c>
      <c r="B258" s="25" t="str">
        <v>VNG</v>
      </c>
      <c r="C258" s="27" t="str">
        <v/>
      </c>
      <c r="D258" s="20" t="str">
        <v>Victoria</v>
      </c>
      <c r="E258" s="30" t="str">
        <v>Art</v>
      </c>
      <c r="F258" s="33" t="str">
        <v>Yes</v>
      </c>
      <c r="G258" s="34" t="str">
        <v>Yes</v>
      </c>
      <c r="H258" s="4" t="str">
        <v/>
      </c>
      <c r="I258" s="4" t="str">
        <v/>
      </c>
      <c r="J258" s="4" t="str">
        <v>Live</v>
      </c>
      <c r="K258" s="4" t="str">
        <v>Direct Access</v>
      </c>
      <c r="L258" s="4" t="str">
        <v>Yes</v>
      </c>
      <c r="M258" s="4" t="str">
        <v>No</v>
      </c>
      <c r="N258" s="4" t="str">
        <v>No</v>
      </c>
      <c r="O258" s="4" t="str">
        <v>Victoria</v>
      </c>
      <c r="P258" s="5" t="str">
        <v>National Government &amp; Arts</v>
      </c>
      <c r="Q258" s="5" t="str">
        <v>Reciprocal National</v>
      </c>
      <c r="R258" s="5" t="str">
        <v>Pay for Peer National</v>
      </c>
    </row>
    <row r="259" spans="1:18" x14ac:dyDescent="0.45">
      <c r="A259" s="3" t="str">
        <v>Melbourne Polytechnic</v>
      </c>
      <c r="B259" s="25" t="str">
        <v>VNMT</v>
      </c>
      <c r="C259" s="27" t="str">
        <v/>
      </c>
      <c r="D259" s="20" t="str">
        <v>Victoria</v>
      </c>
      <c r="E259" s="30" t="str">
        <v>TAFE</v>
      </c>
      <c r="F259" s="33" t="str">
        <v>Yes</v>
      </c>
      <c r="G259" s="34" t="str">
        <v>No</v>
      </c>
      <c r="H259" s="4" t="str">
        <v/>
      </c>
      <c r="I259" s="4" t="str">
        <v/>
      </c>
      <c r="J259" s="4" t="str">
        <v>Live</v>
      </c>
      <c r="K259" s="4" t="str">
        <v>Direct Access</v>
      </c>
      <c r="L259" s="4" t="str">
        <v>Yes</v>
      </c>
      <c r="M259" s="4" t="str">
        <v>No</v>
      </c>
      <c r="N259" s="4" t="str">
        <v>No</v>
      </c>
      <c r="O259" s="4" t="str">
        <v>Victoria</v>
      </c>
      <c r="P259" s="5" t="str">
        <v>National Academic &amp; Research</v>
      </c>
      <c r="Q259" s="5" t="str">
        <v>Reciprocal National</v>
      </c>
      <c r="R259" s="5" t="str">
        <v/>
      </c>
    </row>
    <row r="260" spans="1:18" x14ac:dyDescent="0.45">
      <c r="A260" s="3" t="str">
        <v>Museums Victoria</v>
      </c>
      <c r="B260" s="25" t="str">
        <v>VNMU</v>
      </c>
      <c r="C260" s="27" t="str">
        <v/>
      </c>
      <c r="D260" s="20" t="str">
        <v>Victoria</v>
      </c>
      <c r="E260" s="30" t="str">
        <v>Museum</v>
      </c>
      <c r="F260" s="33" t="str">
        <v>Yes</v>
      </c>
      <c r="G260" s="34" t="str">
        <v>Yes</v>
      </c>
      <c r="H260" s="4" t="str">
        <v/>
      </c>
      <c r="I260" s="4" t="str">
        <v/>
      </c>
      <c r="J260" s="4" t="str">
        <v>Live</v>
      </c>
      <c r="K260" s="4" t="str">
        <v>Direct Access</v>
      </c>
      <c r="L260" s="4" t="str">
        <v>Yes</v>
      </c>
      <c r="M260" s="4" t="str">
        <v>No</v>
      </c>
      <c r="N260" s="4" t="str">
        <v>No</v>
      </c>
      <c r="O260" s="4" t="str">
        <v>Victoria</v>
      </c>
      <c r="P260" s="5" t="str">
        <v>National Government &amp; Arts</v>
      </c>
      <c r="Q260" s="5" t="str">
        <v>Reciprocal National</v>
      </c>
      <c r="R260" s="5" t="str">
        <v>Pay for Peer National</v>
      </c>
    </row>
    <row r="261" spans="1:18" x14ac:dyDescent="0.45">
      <c r="A261" s="3" t="str">
        <v>Parliament of Victoria: Parliamentary Library</v>
      </c>
      <c r="B261" s="25" t="str">
        <v>VPAR</v>
      </c>
      <c r="C261" s="27" t="str">
        <v/>
      </c>
      <c r="D261" s="20" t="str">
        <v>Victoria</v>
      </c>
      <c r="E261" s="30" t="str">
        <v>Parliamentary</v>
      </c>
      <c r="F261" s="33" t="str">
        <v>Yes</v>
      </c>
      <c r="G261" s="34" t="str">
        <v>Yes</v>
      </c>
      <c r="H261" s="4" t="str">
        <v/>
      </c>
      <c r="I261" s="4" t="str">
        <v/>
      </c>
      <c r="J261" s="4" t="str">
        <v>Live</v>
      </c>
      <c r="K261" s="4" t="str">
        <v>Direct Access</v>
      </c>
      <c r="L261" s="4" t="str">
        <v>Yes</v>
      </c>
      <c r="M261" s="4" t="str">
        <v>Yes</v>
      </c>
      <c r="N261" s="4" t="str">
        <v>No</v>
      </c>
      <c r="O261" s="4" t="str">
        <v>Victoria</v>
      </c>
      <c r="P261" s="5" t="str">
        <v>National Government &amp; Arts</v>
      </c>
      <c r="Q261" s="5" t="str">
        <v>Reciprocal National</v>
      </c>
      <c r="R261" s="5" t="str">
        <v>Pay for Peer National</v>
      </c>
    </row>
    <row r="262" spans="1:18" x14ac:dyDescent="0.45">
      <c r="A262" s="3" t="str">
        <v>Mornington Peninsula Library Service</v>
      </c>
      <c r="B262" s="25" t="str">
        <v>VPEN</v>
      </c>
      <c r="C262" s="27" t="str">
        <v/>
      </c>
      <c r="D262" s="20" t="str">
        <v>Victoria</v>
      </c>
      <c r="E262" s="30" t="str">
        <v>Public Library</v>
      </c>
      <c r="F262" s="33" t="str">
        <v>Yes</v>
      </c>
      <c r="G262" s="34" t="str">
        <v>Yes</v>
      </c>
      <c r="H262" s="4" t="str">
        <v/>
      </c>
      <c r="I262" s="4" t="str">
        <v/>
      </c>
      <c r="J262" s="4" t="str">
        <v>Live</v>
      </c>
      <c r="K262" s="4" t="str">
        <v>Direct Access</v>
      </c>
      <c r="L262" s="4" t="str">
        <v>Yes</v>
      </c>
      <c r="M262" s="4" t="str">
        <v>No</v>
      </c>
      <c r="N262" s="4" t="str">
        <v>No</v>
      </c>
      <c r="O262" s="4" t="str">
        <v>Victoria</v>
      </c>
      <c r="P262" s="5" t="str">
        <v>National Public</v>
      </c>
      <c r="Q262" s="5" t="str">
        <v>Reciprocal National</v>
      </c>
      <c r="R262" s="5" t="str">
        <v>Pay for Peer National</v>
      </c>
    </row>
    <row r="263" spans="1:18" x14ac:dyDescent="0.45">
      <c r="A263" s="3" t="str">
        <v>Victoria Police Library Service</v>
      </c>
      <c r="B263" s="25" t="str">
        <v>VPOL</v>
      </c>
      <c r="C263" s="27" t="str">
        <v/>
      </c>
      <c r="D263" s="20" t="str">
        <v>Victoria</v>
      </c>
      <c r="E263" s="30" t="str">
        <v>Special</v>
      </c>
      <c r="F263" s="33" t="str">
        <v>Yes</v>
      </c>
      <c r="G263" s="34" t="str">
        <v>Yes</v>
      </c>
      <c r="H263" s="4" t="str">
        <v/>
      </c>
      <c r="I263" s="4" t="str">
        <v/>
      </c>
      <c r="J263" s="4" t="str">
        <v>Live</v>
      </c>
      <c r="K263" s="4" t="str">
        <v>Direct Access</v>
      </c>
      <c r="L263" s="4" t="str">
        <v>Yes</v>
      </c>
      <c r="M263" s="4" t="str">
        <v>Yes</v>
      </c>
      <c r="N263" s="4" t="str">
        <v>Yes</v>
      </c>
      <c r="O263" s="4" t="str">
        <v>Victoria</v>
      </c>
      <c r="P263" s="5" t="str">
        <v>National Government &amp; Arts</v>
      </c>
      <c r="Q263" s="5" t="str">
        <v>Reciprocal National</v>
      </c>
      <c r="R263" s="5" t="str">
        <v>Pay for Peer National</v>
      </c>
    </row>
    <row r="264" spans="1:18" x14ac:dyDescent="0.45">
      <c r="A264" s="3" t="str">
        <v>Port Phillip Library Service</v>
      </c>
      <c r="B264" s="25" t="str">
        <v>VPPLS</v>
      </c>
      <c r="C264" s="27" t="str">
        <v/>
      </c>
      <c r="D264" s="20" t="str">
        <v>Victoria</v>
      </c>
      <c r="E264" s="30" t="str">
        <v>Public Library</v>
      </c>
      <c r="F264" s="33" t="str">
        <v>Yes</v>
      </c>
      <c r="G264" s="34" t="str">
        <v>Yes</v>
      </c>
      <c r="H264" s="4" t="str">
        <v/>
      </c>
      <c r="I264" s="4" t="str">
        <v/>
      </c>
      <c r="J264" s="4" t="str">
        <v>Live</v>
      </c>
      <c r="K264" s="4" t="str">
        <v>Direct Access</v>
      </c>
      <c r="L264" s="4" t="str">
        <v>Yes</v>
      </c>
      <c r="M264" s="4" t="str">
        <v>No</v>
      </c>
      <c r="N264" s="4" t="str">
        <v>No</v>
      </c>
      <c r="O264" s="4" t="str">
        <v>Victoria</v>
      </c>
      <c r="P264" s="5" t="str">
        <v>National Public</v>
      </c>
      <c r="Q264" s="5" t="str">
        <v>Reciprocal National</v>
      </c>
      <c r="R264" s="5" t="str">
        <v>Pay for Peer National</v>
      </c>
    </row>
    <row r="265" spans="1:18" x14ac:dyDescent="0.45">
      <c r="A265" s="3" t="str">
        <v>Darebin Libraries</v>
      </c>
      <c r="B265" s="25" t="str">
        <v>VPRE</v>
      </c>
      <c r="C265" s="27" t="str">
        <v/>
      </c>
      <c r="D265" s="20" t="str">
        <v>Victoria</v>
      </c>
      <c r="E265" s="30" t="str">
        <v>Public Library</v>
      </c>
      <c r="F265" s="33" t="str">
        <v>Yes</v>
      </c>
      <c r="G265" s="34" t="str">
        <v>No</v>
      </c>
      <c r="H265" s="4" t="str">
        <v/>
      </c>
      <c r="I265" s="4" t="str">
        <v/>
      </c>
      <c r="J265" s="4" t="str">
        <v>Live</v>
      </c>
      <c r="K265" s="4" t="str">
        <v>Direct Access</v>
      </c>
      <c r="L265" s="4" t="str">
        <v>Yes</v>
      </c>
      <c r="M265" s="4" t="str">
        <v>No</v>
      </c>
      <c r="N265" s="4" t="str">
        <v>No</v>
      </c>
      <c r="O265" s="4" t="str">
        <v>Victoria</v>
      </c>
      <c r="P265" s="5" t="str">
        <v>National Public</v>
      </c>
      <c r="Q265" s="5" t="str">
        <v>Reciprocal National</v>
      </c>
      <c r="R265" s="5" t="str">
        <v/>
      </c>
    </row>
    <row r="266" spans="1:18" x14ac:dyDescent="0.45">
      <c r="A266" s="3" t="str">
        <v>Australian Radiation Protection and Nuclear Safety Agency: ARPANSA Library Services</v>
      </c>
      <c r="B266" s="25" t="str">
        <v>VRL</v>
      </c>
      <c r="C266" s="27" t="str">
        <v/>
      </c>
      <c r="D266" s="20" t="str">
        <v>Victoria</v>
      </c>
      <c r="E266" s="30" t="str">
        <v xml:space="preserve">Research </v>
      </c>
      <c r="F266" s="33" t="str">
        <v>Yes</v>
      </c>
      <c r="G266" s="34" t="str">
        <v>Yes</v>
      </c>
      <c r="H266" s="4" t="str">
        <v/>
      </c>
      <c r="I266" s="4" t="str">
        <v/>
      </c>
      <c r="J266" s="4" t="str">
        <v>Live</v>
      </c>
      <c r="K266" s="4" t="str">
        <v>Direct Access</v>
      </c>
      <c r="L266" s="4" t="str">
        <v>Yes</v>
      </c>
      <c r="M266" s="4" t="str">
        <v>Yes</v>
      </c>
      <c r="N266" s="4" t="str">
        <v>Yes</v>
      </c>
      <c r="O266" s="4" t="str">
        <v>Victoria</v>
      </c>
      <c r="P266" s="5" t="str">
        <v>National Government &amp; Arts</v>
      </c>
      <c r="Q266" s="5" t="str">
        <v>Reciprocal National</v>
      </c>
      <c r="R266" s="5" t="str">
        <v>Pay for Peer National</v>
      </c>
    </row>
    <row r="267" spans="1:18" x14ac:dyDescent="0.45">
      <c r="A267" s="3" t="str">
        <v>Royal Melbourne Hospital Health Sciences Library</v>
      </c>
      <c r="B267" s="25" t="str">
        <v>VRMH</v>
      </c>
      <c r="C267" s="27" t="str">
        <v/>
      </c>
      <c r="D267" s="20" t="str">
        <v>Victoria</v>
      </c>
      <c r="E267" s="30" t="str">
        <v>Health</v>
      </c>
      <c r="F267" s="33" t="str">
        <v>Yes</v>
      </c>
      <c r="G267" s="34" t="str">
        <v>Yes</v>
      </c>
      <c r="H267" s="4" t="str">
        <v/>
      </c>
      <c r="I267" s="4" t="str">
        <v/>
      </c>
      <c r="J267" s="4" t="str">
        <v>Live</v>
      </c>
      <c r="K267" s="4" t="str">
        <v>Direct Access</v>
      </c>
      <c r="L267" s="4" t="str">
        <v>Yes</v>
      </c>
      <c r="M267" s="4" t="str">
        <v>Yes</v>
      </c>
      <c r="N267" s="4" t="str">
        <v>Yes</v>
      </c>
      <c r="O267" s="4" t="str">
        <v>Victoria</v>
      </c>
      <c r="P267" s="5" t="str">
        <v>National Health</v>
      </c>
      <c r="Q267" s="5" t="str">
        <v>Reciprocal National</v>
      </c>
      <c r="R267" s="5" t="str">
        <v>Pay for Peer National</v>
      </c>
    </row>
    <row r="268" spans="1:18" x14ac:dyDescent="0.45">
      <c r="A268" s="3" t="str">
        <v>Supreme Court Library Committee</v>
      </c>
      <c r="B268" s="25" t="str">
        <v>VSC</v>
      </c>
      <c r="C268" s="27" t="str">
        <v/>
      </c>
      <c r="D268" s="20" t="str">
        <v>Victoria</v>
      </c>
      <c r="E268" s="30" t="str">
        <v>Law</v>
      </c>
      <c r="F268" s="33" t="str">
        <v>Yes</v>
      </c>
      <c r="G268" s="34" t="str">
        <v>Yes</v>
      </c>
      <c r="H268" s="4" t="str">
        <v/>
      </c>
      <c r="I268" s="4" t="str">
        <v/>
      </c>
      <c r="J268" s="4" t="str">
        <v>Live</v>
      </c>
      <c r="K268" s="4" t="str">
        <v>Direct Access</v>
      </c>
      <c r="L268" s="4" t="str">
        <v>Yes</v>
      </c>
      <c r="M268" s="4" t="str">
        <v>Yes</v>
      </c>
      <c r="N268" s="4" t="str">
        <v>Yes</v>
      </c>
      <c r="O268" s="4" t="str">
        <v>Victoria</v>
      </c>
      <c r="P268" s="5" t="str">
        <v>National Law</v>
      </c>
      <c r="Q268" s="5" t="str">
        <v>Reciprocal National</v>
      </c>
      <c r="R268" s="5" t="str">
        <v>Pay for Peer National</v>
      </c>
    </row>
    <row r="269" spans="1:18" x14ac:dyDescent="0.45">
      <c r="A269" s="3" t="str">
        <v>Stonnington Library and Information Service</v>
      </c>
      <c r="B269" s="25" t="str">
        <v>VSLIS</v>
      </c>
      <c r="C269" s="27" t="str">
        <v/>
      </c>
      <c r="D269" s="20" t="str">
        <v>Victoria</v>
      </c>
      <c r="E269" s="30" t="str">
        <v>Public Library</v>
      </c>
      <c r="F269" s="33" t="str">
        <v>Yes</v>
      </c>
      <c r="G269" s="34" t="str">
        <v>Yes</v>
      </c>
      <c r="H269" s="4" t="str">
        <v/>
      </c>
      <c r="I269" s="4" t="str">
        <v/>
      </c>
      <c r="J269" s="4" t="str">
        <v>Live</v>
      </c>
      <c r="K269" s="4" t="str">
        <v>Direct Access</v>
      </c>
      <c r="L269" s="4" t="str">
        <v>Yes</v>
      </c>
      <c r="M269" s="4" t="str">
        <v>No</v>
      </c>
      <c r="N269" s="4" t="str">
        <v>No</v>
      </c>
      <c r="O269" s="4" t="str">
        <v>Victoria</v>
      </c>
      <c r="P269" s="5" t="str">
        <v>National Public</v>
      </c>
      <c r="Q269" s="5" t="str">
        <v>Reciprocal National</v>
      </c>
      <c r="R269" s="5" t="str">
        <v>Pay for Peer National</v>
      </c>
    </row>
    <row r="270" spans="1:18" x14ac:dyDescent="0.45">
      <c r="A270" s="3" t="str">
        <v>Mitchell Shire Library and Information Service</v>
      </c>
      <c r="B270" s="25" t="str">
        <v>VSLS</v>
      </c>
      <c r="C270" s="27" t="str">
        <v/>
      </c>
      <c r="D270" s="20" t="str">
        <v>Victoria</v>
      </c>
      <c r="E270" s="30" t="str">
        <v>Public Library</v>
      </c>
      <c r="F270" s="33" t="str">
        <v>Yes</v>
      </c>
      <c r="G270" s="34" t="str">
        <v>No</v>
      </c>
      <c r="H270" s="4" t="str">
        <v/>
      </c>
      <c r="I270" s="4" t="str">
        <v/>
      </c>
      <c r="J270" s="4" t="str">
        <v>Live</v>
      </c>
      <c r="K270" s="4" t="str">
        <v>Direct Access</v>
      </c>
      <c r="L270" s="4" t="str">
        <v>Yes</v>
      </c>
      <c r="M270" s="4" t="str">
        <v>No</v>
      </c>
      <c r="N270" s="4" t="str">
        <v>No</v>
      </c>
      <c r="O270" s="4" t="str">
        <v>Victoria</v>
      </c>
      <c r="P270" s="5" t="str">
        <v>National Public</v>
      </c>
      <c r="Q270" s="5" t="str">
        <v>Reciprocal National</v>
      </c>
      <c r="R270" s="5" t="str">
        <v/>
      </c>
    </row>
    <row r="271" spans="1:18" x14ac:dyDescent="0.45">
      <c r="A271" s="3" t="str">
        <v>Swan Hill Regional Library Service</v>
      </c>
      <c r="B271" s="25" t="str">
        <v>VSWN</v>
      </c>
      <c r="C271" s="27" t="str">
        <v/>
      </c>
      <c r="D271" s="20" t="str">
        <v>Victoria</v>
      </c>
      <c r="E271" s="30" t="str">
        <v>Public Library</v>
      </c>
      <c r="F271" s="33" t="str">
        <v>Yes</v>
      </c>
      <c r="G271" s="34" t="str">
        <v>No</v>
      </c>
      <c r="H271" s="4" t="str">
        <v/>
      </c>
      <c r="I271" s="4" t="str">
        <v/>
      </c>
      <c r="J271" s="4" t="str">
        <v>Live</v>
      </c>
      <c r="K271" s="4" t="str">
        <v>Direct Access</v>
      </c>
      <c r="L271" s="4" t="str">
        <v>Yes</v>
      </c>
      <c r="M271" s="4" t="str">
        <v>No</v>
      </c>
      <c r="N271" s="4" t="str">
        <v>No</v>
      </c>
      <c r="O271" s="4" t="str">
        <v>Victoria</v>
      </c>
      <c r="P271" s="5" t="str">
        <v>National Public</v>
      </c>
      <c r="Q271" s="5" t="str">
        <v>Reciprocal National</v>
      </c>
      <c r="R271" s="5" t="str">
        <v/>
      </c>
    </row>
    <row r="272" spans="1:18" x14ac:dyDescent="0.45">
      <c r="A272" s="3" t="str">
        <v>University of Melbourne</v>
      </c>
      <c r="B272" s="25" t="str">
        <v>VU</v>
      </c>
      <c r="C272" s="27" t="str">
        <v/>
      </c>
      <c r="D272" s="20" t="str">
        <v>Victoria</v>
      </c>
      <c r="E272" s="30" t="str">
        <v>University</v>
      </c>
      <c r="F272" s="33" t="str">
        <v>Yes</v>
      </c>
      <c r="G272" s="34" t="str">
        <v>Yes</v>
      </c>
      <c r="H272" s="4">
        <v>46197</v>
      </c>
      <c r="I272" s="4">
        <v>46222</v>
      </c>
      <c r="J272" s="4" t="str">
        <v>Suspended</v>
      </c>
      <c r="K272" s="4" t="str">
        <v>ISO</v>
      </c>
      <c r="L272" s="4" t="str">
        <v>Yes</v>
      </c>
      <c r="M272" s="4" t="str">
        <v>Yes</v>
      </c>
      <c r="N272" s="4" t="str">
        <v>Yes</v>
      </c>
      <c r="O272" s="4" t="str">
        <v>National Academic &amp; Research</v>
      </c>
      <c r="P272" s="5" t="str">
        <v>Victoria</v>
      </c>
      <c r="Q272" s="5" t="str">
        <v>Reciprocal National</v>
      </c>
      <c r="R272" s="5" t="str">
        <v>Pay for Peer National</v>
      </c>
    </row>
    <row r="273" spans="1:18" x14ac:dyDescent="0.45">
      <c r="A273" s="3" t="str">
        <v>Victoria University Libraries</v>
      </c>
      <c r="B273" s="25" t="str">
        <v>VVUT</v>
      </c>
      <c r="C273" s="27" t="str">
        <v/>
      </c>
      <c r="D273" s="20" t="str">
        <v>Victoria</v>
      </c>
      <c r="E273" s="30" t="str">
        <v>University</v>
      </c>
      <c r="F273" s="33" t="str">
        <v>Yes</v>
      </c>
      <c r="G273" s="34" t="str">
        <v>Yes</v>
      </c>
      <c r="H273" s="4" t="str">
        <v/>
      </c>
      <c r="I273" s="4" t="str">
        <v/>
      </c>
      <c r="J273" s="4" t="str">
        <v>Live</v>
      </c>
      <c r="K273" s="4" t="str">
        <v>Direct Access</v>
      </c>
      <c r="L273" s="4" t="str">
        <v>Yes</v>
      </c>
      <c r="M273" s="4" t="str">
        <v>Yes</v>
      </c>
      <c r="N273" s="4" t="str">
        <v>No</v>
      </c>
      <c r="O273" s="4" t="str">
        <v>National Academic &amp; Research</v>
      </c>
      <c r="P273" s="5" t="str">
        <v>Victoria</v>
      </c>
      <c r="Q273" s="5" t="str">
        <v>Reciprocal National</v>
      </c>
      <c r="R273" s="5" t="str">
        <v>Pay for Peer National</v>
      </c>
    </row>
    <row r="274" spans="1:18" x14ac:dyDescent="0.45">
      <c r="A274" s="3" t="str">
        <v>WorkSafe Victoria</v>
      </c>
      <c r="B274" s="25" t="str">
        <v>VVWA</v>
      </c>
      <c r="C274" s="27" t="str">
        <v/>
      </c>
      <c r="D274" s="20" t="str">
        <v>Victoria</v>
      </c>
      <c r="E274" s="30" t="str">
        <v>Health, Special</v>
      </c>
      <c r="F274" s="33" t="str">
        <v>Yes</v>
      </c>
      <c r="G274" s="34" t="str">
        <v>Yes</v>
      </c>
      <c r="H274" s="4" t="str">
        <v/>
      </c>
      <c r="I274" s="4" t="str">
        <v/>
      </c>
      <c r="J274" s="4" t="str">
        <v>Live</v>
      </c>
      <c r="K274" s="4" t="str">
        <v>Direct Access</v>
      </c>
      <c r="L274" s="4" t="str">
        <v>Yes</v>
      </c>
      <c r="M274" s="4" t="str">
        <v>Yes</v>
      </c>
      <c r="N274" s="4" t="str">
        <v>No</v>
      </c>
      <c r="O274" s="4" t="str">
        <v>Victoria</v>
      </c>
      <c r="P274" s="5" t="str">
        <v>National Government &amp; Arts</v>
      </c>
      <c r="Q274" s="5" t="str">
        <v>Reciprocal National</v>
      </c>
      <c r="R274" s="5" t="str">
        <v>Pay for Peer National</v>
      </c>
    </row>
    <row r="275" spans="1:18" x14ac:dyDescent="0.45">
      <c r="A275" s="3" t="str">
        <v>Myli - My Community Library</v>
      </c>
      <c r="B275" s="25" t="str">
        <v>VWGP</v>
      </c>
      <c r="C275" s="27" t="str">
        <v/>
      </c>
      <c r="D275" s="20" t="str">
        <v>Victoria</v>
      </c>
      <c r="E275" s="30" t="str">
        <v>Public Library</v>
      </c>
      <c r="F275" s="33" t="str">
        <v>Yes</v>
      </c>
      <c r="G275" s="34" t="str">
        <v>Yes</v>
      </c>
      <c r="H275" s="4" t="str">
        <v/>
      </c>
      <c r="I275" s="4" t="str">
        <v/>
      </c>
      <c r="J275" s="4" t="str">
        <v>Live</v>
      </c>
      <c r="K275" s="4" t="str">
        <v>Direct Access</v>
      </c>
      <c r="L275" s="4" t="str">
        <v>Yes</v>
      </c>
      <c r="M275" s="4" t="str">
        <v>No</v>
      </c>
      <c r="N275" s="4" t="str">
        <v>No</v>
      </c>
      <c r="O275" s="4" t="str">
        <v>Victoria</v>
      </c>
      <c r="P275" s="5" t="str">
        <v>National Public</v>
      </c>
      <c r="Q275" s="5" t="str">
        <v>Reciprocal National</v>
      </c>
      <c r="R275" s="5" t="str">
        <v>Pay for Peer National</v>
      </c>
    </row>
    <row r="276" spans="1:18" x14ac:dyDescent="0.45">
      <c r="A276" s="3" t="str">
        <v>Wimmera Libraries</v>
      </c>
      <c r="B276" s="25" t="str">
        <v>VWIM</v>
      </c>
      <c r="C276" s="27" t="str">
        <v/>
      </c>
      <c r="D276" s="20" t="str">
        <v>Victoria</v>
      </c>
      <c r="E276" s="30" t="str">
        <v>Public Library</v>
      </c>
      <c r="F276" s="33" t="str">
        <v>Yes</v>
      </c>
      <c r="G276" s="34" t="str">
        <v>No</v>
      </c>
      <c r="H276" s="4" t="str">
        <v/>
      </c>
      <c r="I276" s="4" t="str">
        <v/>
      </c>
      <c r="J276" s="4" t="str">
        <v>Live</v>
      </c>
      <c r="K276" s="4" t="str">
        <v>Direct Access</v>
      </c>
      <c r="L276" s="4" t="str">
        <v>Yes</v>
      </c>
      <c r="M276" s="4" t="str">
        <v>No</v>
      </c>
      <c r="N276" s="4" t="str">
        <v>No</v>
      </c>
      <c r="O276" s="4" t="str">
        <v>Victoria</v>
      </c>
      <c r="P276" s="5" t="str">
        <v>National Public</v>
      </c>
      <c r="Q276" s="5" t="str">
        <v>Reciprocal National</v>
      </c>
      <c r="R276" s="5" t="str">
        <v/>
      </c>
    </row>
    <row r="277" spans="1:18" x14ac:dyDescent="0.45">
      <c r="A277" s="3" t="str">
        <v>Whitehorse Manningham Regional Library Corporation: Whitehorse Manningham Libraries</v>
      </c>
      <c r="B277" s="25" t="str">
        <v>VWMR</v>
      </c>
      <c r="C277" s="27" t="str">
        <v/>
      </c>
      <c r="D277" s="20" t="str">
        <v>Victoria</v>
      </c>
      <c r="E277" s="30" t="str">
        <v>Public Library</v>
      </c>
      <c r="F277" s="33" t="str">
        <v>Yes</v>
      </c>
      <c r="G277" s="34" t="str">
        <v>Yes</v>
      </c>
      <c r="H277" s="4" t="str">
        <v/>
      </c>
      <c r="I277" s="4" t="str">
        <v/>
      </c>
      <c r="J277" s="4" t="str">
        <v>Live</v>
      </c>
      <c r="K277" s="4" t="str">
        <v>Direct Access</v>
      </c>
      <c r="L277" s="4" t="str">
        <v>Yes</v>
      </c>
      <c r="M277" s="4" t="str">
        <v>No</v>
      </c>
      <c r="N277" s="4" t="str">
        <v>No</v>
      </c>
      <c r="O277" s="4" t="str">
        <v>Victoria</v>
      </c>
      <c r="P277" s="5" t="str">
        <v>National Public</v>
      </c>
      <c r="Q277" s="5" t="str">
        <v>Reciprocal National</v>
      </c>
      <c r="R277" s="5" t="str">
        <v>Pay for Peer National</v>
      </c>
    </row>
    <row r="278" spans="1:18" x14ac:dyDescent="0.45">
      <c r="A278" s="3" t="str">
        <v>Wodonga Library</v>
      </c>
      <c r="B278" s="25" t="str">
        <v>VWODG</v>
      </c>
      <c r="C278" s="27" t="str">
        <v/>
      </c>
      <c r="D278" s="20" t="str">
        <v>Victoria</v>
      </c>
      <c r="E278" s="30" t="str">
        <v>Public Library</v>
      </c>
      <c r="F278" s="33" t="str">
        <v>Yes</v>
      </c>
      <c r="G278" s="34" t="str">
        <v>No</v>
      </c>
      <c r="H278" s="4" t="str">
        <v/>
      </c>
      <c r="I278" s="4" t="str">
        <v/>
      </c>
      <c r="J278" s="4" t="str">
        <v>Live</v>
      </c>
      <c r="K278" s="4" t="str">
        <v>Direct Access</v>
      </c>
      <c r="L278" s="4" t="str">
        <v>Yes</v>
      </c>
      <c r="M278" s="4" t="str">
        <v>No</v>
      </c>
      <c r="N278" s="4" t="str">
        <v>No</v>
      </c>
      <c r="O278" s="4" t="str">
        <v>Victoria</v>
      </c>
      <c r="P278" s="5" t="str">
        <v>National Public</v>
      </c>
      <c r="Q278" s="5" t="str">
        <v>Reciprocal National</v>
      </c>
      <c r="R278" s="5" t="str">
        <v/>
      </c>
    </row>
    <row r="279" spans="1:18" x14ac:dyDescent="0.45">
      <c r="A279" s="3" t="str">
        <v>Warrnambool Library</v>
      </c>
      <c r="B279" s="25" t="str">
        <v>VWRR</v>
      </c>
      <c r="C279" s="27" t="str">
        <v/>
      </c>
      <c r="D279" s="20" t="str">
        <v>Victoria</v>
      </c>
      <c r="E279" s="30" t="str">
        <v>Public Library</v>
      </c>
      <c r="F279" s="33" t="str">
        <v>Yes</v>
      </c>
      <c r="G279" s="34" t="str">
        <v>No</v>
      </c>
      <c r="H279" s="4" t="str">
        <v/>
      </c>
      <c r="I279" s="4" t="str">
        <v/>
      </c>
      <c r="J279" s="4" t="str">
        <v>Live</v>
      </c>
      <c r="K279" s="4" t="str">
        <v>Direct Access</v>
      </c>
      <c r="L279" s="4" t="str">
        <v>Yes</v>
      </c>
      <c r="M279" s="4" t="str">
        <v>No</v>
      </c>
      <c r="N279" s="4" t="str">
        <v>No</v>
      </c>
      <c r="O279" s="4" t="str">
        <v>Victoria</v>
      </c>
      <c r="P279" s="5" t="str">
        <v>National Public</v>
      </c>
      <c r="Q279" s="5" t="str">
        <v>Reciprocal National</v>
      </c>
      <c r="R279" s="5" t="str">
        <v/>
      </c>
    </row>
    <row r="280" spans="1:18" x14ac:dyDescent="0.45">
      <c r="A280" s="3" t="str">
        <v>Wyndham City Council Library Service</v>
      </c>
      <c r="B280" s="25" t="str">
        <v>VWYN</v>
      </c>
      <c r="C280" s="27" t="str">
        <v/>
      </c>
      <c r="D280" s="20" t="str">
        <v>Victoria</v>
      </c>
      <c r="E280" s="30" t="str">
        <v>Public Library</v>
      </c>
      <c r="F280" s="33" t="str">
        <v>Yes</v>
      </c>
      <c r="G280" s="34" t="str">
        <v>No</v>
      </c>
      <c r="H280" s="4" t="str">
        <v/>
      </c>
      <c r="I280" s="4" t="str">
        <v/>
      </c>
      <c r="J280" s="4" t="str">
        <v>Live</v>
      </c>
      <c r="K280" s="4" t="str">
        <v>Direct Access</v>
      </c>
      <c r="L280" s="4" t="str">
        <v>Yes</v>
      </c>
      <c r="M280" s="4" t="str">
        <v>No</v>
      </c>
      <c r="N280" s="4" t="str">
        <v>No</v>
      </c>
      <c r="O280" s="4" t="str">
        <v>Victoria</v>
      </c>
      <c r="P280" s="5" t="str">
        <v>National Public</v>
      </c>
      <c r="Q280" s="5" t="str">
        <v>Reciprocal National</v>
      </c>
      <c r="R280" s="5" t="str">
        <v/>
      </c>
    </row>
    <row r="281" spans="1:18" x14ac:dyDescent="0.45">
      <c r="A281" s="3" t="str">
        <v>Yarra Libraries</v>
      </c>
      <c r="B281" s="25" t="str">
        <v>VYML</v>
      </c>
      <c r="C281" s="27" t="str">
        <v/>
      </c>
      <c r="D281" s="20" t="str">
        <v>Victoria</v>
      </c>
      <c r="E281" s="30" t="str">
        <v>Public Library</v>
      </c>
      <c r="F281" s="33" t="str">
        <v>Yes</v>
      </c>
      <c r="G281" s="34" t="str">
        <v>Yes</v>
      </c>
      <c r="H281" s="4" t="str">
        <v/>
      </c>
      <c r="I281" s="4" t="str">
        <v/>
      </c>
      <c r="J281" s="4" t="str">
        <v>Live</v>
      </c>
      <c r="K281" s="4" t="str">
        <v>Direct Access</v>
      </c>
      <c r="L281" s="4" t="str">
        <v>Yes</v>
      </c>
      <c r="M281" s="4" t="str">
        <v>No</v>
      </c>
      <c r="N281" s="4" t="str">
        <v>No</v>
      </c>
      <c r="O281" s="4" t="str">
        <v>Victoria</v>
      </c>
      <c r="P281" s="5" t="str">
        <v>National Public</v>
      </c>
      <c r="Q281" s="5" t="str">
        <v>Reciprocal National</v>
      </c>
      <c r="R281" s="5" t="str">
        <v>Pay for Peer National</v>
      </c>
    </row>
    <row r="282" spans="1:18" x14ac:dyDescent="0.45">
      <c r="A282" s="3" t="str">
        <v>Department of Primary Industries and Regional Development: Library</v>
      </c>
      <c r="B282" s="25" t="str">
        <v>WAD</v>
      </c>
      <c r="C282" s="27" t="str">
        <v/>
      </c>
      <c r="D282" s="20" t="str">
        <v>Western Australia</v>
      </c>
      <c r="E282" s="30" t="str">
        <v>Special</v>
      </c>
      <c r="F282" s="33" t="str">
        <v>Yes</v>
      </c>
      <c r="G282" s="34" t="str">
        <v>Yes</v>
      </c>
      <c r="H282" s="4" t="str">
        <v/>
      </c>
      <c r="I282" s="4" t="str">
        <v/>
      </c>
      <c r="J282" s="4" t="str">
        <v>Live</v>
      </c>
      <c r="K282" s="4" t="str">
        <v>Direct Access</v>
      </c>
      <c r="L282" s="4" t="str">
        <v>Yes</v>
      </c>
      <c r="M282" s="4" t="str">
        <v>No</v>
      </c>
      <c r="N282" s="4" t="str">
        <v>No</v>
      </c>
      <c r="O282" s="4" t="str">
        <v>National Government &amp; Arts</v>
      </c>
      <c r="P282" s="5" t="str">
        <v>Western Australia</v>
      </c>
      <c r="Q282" s="5" t="str">
        <v>Reciprocal National</v>
      </c>
      <c r="R282" s="5" t="str">
        <v>Pay for Peer National</v>
      </c>
    </row>
    <row r="283" spans="1:18" x14ac:dyDescent="0.45">
      <c r="A283" s="3" t="str">
        <v>South Regional TAFE</v>
      </c>
      <c r="B283" s="25" t="str">
        <v>WAT</v>
      </c>
      <c r="C283" s="27" t="str">
        <v/>
      </c>
      <c r="D283" s="20" t="str">
        <v>Western Australia</v>
      </c>
      <c r="E283" s="30" t="str">
        <v>TAFE</v>
      </c>
      <c r="F283" s="33" t="str">
        <v>Yes</v>
      </c>
      <c r="G283" s="34" t="str">
        <v>Yes</v>
      </c>
      <c r="H283" s="4" t="str">
        <v/>
      </c>
      <c r="I283" s="4" t="str">
        <v/>
      </c>
      <c r="J283" s="4" t="str">
        <v>Live</v>
      </c>
      <c r="K283" s="4" t="str">
        <v>Direct Access</v>
      </c>
      <c r="L283" s="4" t="str">
        <v>Yes</v>
      </c>
      <c r="M283" s="4" t="str">
        <v>Yes</v>
      </c>
      <c r="N283" s="4" t="str">
        <v>Yes</v>
      </c>
      <c r="O283" s="4" t="str">
        <v>Western Australia</v>
      </c>
      <c r="P283" s="5" t="str">
        <v>National Academic &amp; Research</v>
      </c>
      <c r="Q283" s="5" t="str">
        <v>Reciprocal National</v>
      </c>
      <c r="R283" s="5" t="str">
        <v>Pay for Peer National</v>
      </c>
    </row>
    <row r="284" spans="1:18" x14ac:dyDescent="0.45">
      <c r="A284" s="3" t="str">
        <v>WA Dept of Biodiversity - Conservation and Attractions</v>
      </c>
      <c r="B284" s="25" t="str">
        <v>WCLM</v>
      </c>
      <c r="C284" s="27" t="str">
        <v/>
      </c>
      <c r="D284" s="20" t="str">
        <v>Western Australia</v>
      </c>
      <c r="E284" s="30" t="str">
        <v>Special</v>
      </c>
      <c r="F284" s="33" t="str">
        <v>Yes</v>
      </c>
      <c r="G284" s="34" t="str">
        <v>Yes</v>
      </c>
      <c r="H284" s="4" t="str">
        <v/>
      </c>
      <c r="I284" s="4" t="str">
        <v/>
      </c>
      <c r="J284" s="4" t="str">
        <v>Live</v>
      </c>
      <c r="K284" s="4" t="str">
        <v>Direct Access</v>
      </c>
      <c r="L284" s="4" t="str">
        <v>Yes</v>
      </c>
      <c r="M284" s="4" t="str">
        <v>Yes</v>
      </c>
      <c r="N284" s="4" t="str">
        <v>Yes</v>
      </c>
      <c r="O284" s="4" t="str">
        <v>National Government &amp; Arts</v>
      </c>
      <c r="P284" s="5" t="str">
        <v>Western Australia</v>
      </c>
      <c r="Q284" s="5" t="str">
        <v>Reciprocal National</v>
      </c>
      <c r="R284" s="5" t="str">
        <v>Pay for Peer National</v>
      </c>
    </row>
    <row r="285" spans="1:18" x14ac:dyDescent="0.45">
      <c r="A285" s="3" t="str">
        <v>North Metropolitan TAFE (NMT)</v>
      </c>
      <c r="B285" s="25" t="str">
        <v>WCMC</v>
      </c>
      <c r="C285" s="27" t="str">
        <v/>
      </c>
      <c r="D285" s="20" t="str">
        <v>Western Australia</v>
      </c>
      <c r="E285" s="30" t="str">
        <v>TAFE</v>
      </c>
      <c r="F285" s="33" t="str">
        <v>Yes</v>
      </c>
      <c r="G285" s="34" t="str">
        <v>Yes</v>
      </c>
      <c r="H285" s="4">
        <v>46202</v>
      </c>
      <c r="I285" s="4">
        <v>46209</v>
      </c>
      <c r="J285" s="4" t="str">
        <v>Suspended</v>
      </c>
      <c r="K285" s="4" t="str">
        <v>Direct Access</v>
      </c>
      <c r="L285" s="4" t="str">
        <v>Yes</v>
      </c>
      <c r="M285" s="4" t="str">
        <v>Yes</v>
      </c>
      <c r="N285" s="4" t="str">
        <v>No</v>
      </c>
      <c r="O285" s="4" t="str">
        <v>Western Australia</v>
      </c>
      <c r="P285" s="5" t="str">
        <v>National Academic &amp; Research</v>
      </c>
      <c r="Q285" s="5" t="str">
        <v>Reciprocal National</v>
      </c>
      <c r="R285" s="5" t="str">
        <v>Pay for Peer National</v>
      </c>
    </row>
    <row r="286" spans="1:18" x14ac:dyDescent="0.45">
      <c r="A286" s="3" t="str">
        <v>The Grove library</v>
      </c>
      <c r="B286" s="25" t="str">
        <v>WCMPG</v>
      </c>
      <c r="C286" s="27" t="str">
        <v/>
      </c>
      <c r="D286" s="20" t="str">
        <v>Western Australia</v>
      </c>
      <c r="E286" s="30" t="str">
        <v>Public Library</v>
      </c>
      <c r="F286" s="33" t="str">
        <v>Yes</v>
      </c>
      <c r="G286" s="34" t="str">
        <v>No</v>
      </c>
      <c r="H286" s="4" t="str">
        <v/>
      </c>
      <c r="I286" s="4" t="str">
        <v/>
      </c>
      <c r="J286" s="4" t="str">
        <v>Live</v>
      </c>
      <c r="K286" s="4" t="str">
        <v>Direct Access</v>
      </c>
      <c r="L286" s="4" t="str">
        <v>Yes</v>
      </c>
      <c r="M286" s="4" t="str">
        <v>No</v>
      </c>
      <c r="N286" s="4" t="str">
        <v>No</v>
      </c>
      <c r="O286" s="4" t="str">
        <v>Western Australia</v>
      </c>
      <c r="P286" s="5" t="str">
        <v>National Public</v>
      </c>
      <c r="Q286" s="5" t="str">
        <v>Reciprocal National</v>
      </c>
      <c r="R286" s="5" t="str">
        <v/>
      </c>
    </row>
    <row r="287" spans="1:18" x14ac:dyDescent="0.45">
      <c r="A287" s="3" t="str">
        <v>Curtin University Library</v>
      </c>
      <c r="B287" s="25" t="str">
        <v>WCU</v>
      </c>
      <c r="C287" s="27" t="str">
        <v/>
      </c>
      <c r="D287" s="20" t="str">
        <v>Western Australia</v>
      </c>
      <c r="E287" s="30" t="str">
        <v>University</v>
      </c>
      <c r="F287" s="33" t="str">
        <v>Yes</v>
      </c>
      <c r="G287" s="34" t="str">
        <v>Yes</v>
      </c>
      <c r="H287" s="4" t="str">
        <v/>
      </c>
      <c r="I287" s="4" t="str">
        <v/>
      </c>
      <c r="J287" s="4" t="str">
        <v>Live</v>
      </c>
      <c r="K287" s="4" t="str">
        <v>ISO</v>
      </c>
      <c r="L287" s="4" t="str">
        <v>Yes</v>
      </c>
      <c r="M287" s="4" t="str">
        <v>No</v>
      </c>
      <c r="N287" s="4" t="str">
        <v>No</v>
      </c>
      <c r="O287" s="4" t="str">
        <v>Western Australia</v>
      </c>
      <c r="P287" s="5" t="str">
        <v>National Academic &amp; Research</v>
      </c>
      <c r="Q287" s="5" t="str">
        <v>Reciprocal National</v>
      </c>
      <c r="R287" s="5" t="str">
        <v>Pay for Peer National</v>
      </c>
    </row>
    <row r="288" spans="1:18" x14ac:dyDescent="0.45">
      <c r="A288" s="3" t="str">
        <v>Edith Cowan University Library</v>
      </c>
      <c r="B288" s="25" t="str">
        <v>WCX</v>
      </c>
      <c r="C288" s="27" t="str">
        <v/>
      </c>
      <c r="D288" s="20" t="str">
        <v>Western Australia</v>
      </c>
      <c r="E288" s="30" t="str">
        <v>University</v>
      </c>
      <c r="F288" s="33" t="str">
        <v>Yes</v>
      </c>
      <c r="G288" s="34" t="str">
        <v>Yes</v>
      </c>
      <c r="H288" s="4" t="str">
        <v/>
      </c>
      <c r="I288" s="4" t="str">
        <v/>
      </c>
      <c r="J288" s="4" t="str">
        <v>Live</v>
      </c>
      <c r="K288" s="4" t="str">
        <v>Direct Access</v>
      </c>
      <c r="L288" s="4" t="str">
        <v>Yes</v>
      </c>
      <c r="M288" s="4" t="str">
        <v>Yes</v>
      </c>
      <c r="N288" s="4" t="str">
        <v>Yes</v>
      </c>
      <c r="O288" s="4" t="str">
        <v>Western Australia</v>
      </c>
      <c r="P288" s="5" t="str">
        <v>National Academic &amp; Research</v>
      </c>
      <c r="Q288" s="5" t="str">
        <v>Reciprocal National</v>
      </c>
      <c r="R288" s="5" t="str">
        <v>Pay for Peer National</v>
      </c>
    </row>
    <row r="289" spans="1:18" x14ac:dyDescent="0.45">
      <c r="A289" s="3" t="str">
        <v>East Perth Education Library</v>
      </c>
      <c r="B289" s="25" t="str">
        <v>WDET</v>
      </c>
      <c r="C289" s="27" t="str">
        <v/>
      </c>
      <c r="D289" s="20" t="str">
        <v>Western Australia</v>
      </c>
      <c r="E289" s="30" t="str">
        <v>Special</v>
      </c>
      <c r="F289" s="33" t="str">
        <v>Yes</v>
      </c>
      <c r="G289" s="34" t="str">
        <v>Yes</v>
      </c>
      <c r="H289" s="4" t="str">
        <v/>
      </c>
      <c r="I289" s="4" t="str">
        <v/>
      </c>
      <c r="J289" s="4" t="str">
        <v>Live</v>
      </c>
      <c r="K289" s="4" t="str">
        <v>Direct Access</v>
      </c>
      <c r="L289" s="4" t="str">
        <v>Yes</v>
      </c>
      <c r="M289" s="4" t="str">
        <v>No</v>
      </c>
      <c r="N289" s="4" t="str">
        <v>No</v>
      </c>
      <c r="O289" s="4" t="str">
        <v>Western Australia</v>
      </c>
      <c r="P289" s="5" t="str">
        <v>National Academic &amp; Research</v>
      </c>
      <c r="Q289" s="5" t="str">
        <v>Reciprocal National</v>
      </c>
      <c r="R289" s="5" t="str">
        <v>Pay for Peer National</v>
      </c>
    </row>
    <row r="290" spans="1:18" x14ac:dyDescent="0.45">
      <c r="A290" s="3" t="str">
        <v>Department of Mines, Petroleum and Exploration</v>
      </c>
      <c r="B290" s="25" t="str">
        <v>WGS</v>
      </c>
      <c r="C290" s="27" t="str">
        <v/>
      </c>
      <c r="D290" s="20" t="str">
        <v>Western Australia</v>
      </c>
      <c r="E290" s="30" t="str">
        <v>Special</v>
      </c>
      <c r="F290" s="33" t="str">
        <v>Yes</v>
      </c>
      <c r="G290" s="34" t="str">
        <v>Yes</v>
      </c>
      <c r="H290" s="4" t="str">
        <v/>
      </c>
      <c r="I290" s="4" t="str">
        <v/>
      </c>
      <c r="J290" s="4" t="str">
        <v>Live</v>
      </c>
      <c r="K290" s="4" t="str">
        <v>Direct Access</v>
      </c>
      <c r="L290" s="4" t="str">
        <v>Yes</v>
      </c>
      <c r="M290" s="4" t="str">
        <v>Yes</v>
      </c>
      <c r="N290" s="4" t="str">
        <v>Yes</v>
      </c>
      <c r="O290" s="4" t="str">
        <v>Western Australia</v>
      </c>
      <c r="P290" s="5" t="str">
        <v>National Government &amp; Arts</v>
      </c>
      <c r="Q290" s="5" t="str">
        <v>Reciprocal National</v>
      </c>
      <c r="R290" s="5" t="str">
        <v>Pay for Peer National</v>
      </c>
    </row>
    <row r="291" spans="1:18" x14ac:dyDescent="0.45">
      <c r="A291" s="3" t="str">
        <v>Central Regional TAFE: Library</v>
      </c>
      <c r="B291" s="25" t="str">
        <v>WGT</v>
      </c>
      <c r="C291" s="27" t="str">
        <v/>
      </c>
      <c r="D291" s="20" t="str">
        <v>Western Australia</v>
      </c>
      <c r="E291" s="30" t="str">
        <v>TAFE</v>
      </c>
      <c r="F291" s="33" t="str">
        <v>Yes</v>
      </c>
      <c r="G291" s="34" t="str">
        <v>No</v>
      </c>
      <c r="H291" s="4" t="str">
        <v/>
      </c>
      <c r="I291" s="4" t="str">
        <v/>
      </c>
      <c r="J291" s="4" t="str">
        <v>Live</v>
      </c>
      <c r="K291" s="4" t="str">
        <v>Direct Access</v>
      </c>
      <c r="L291" s="4" t="str">
        <v>Yes</v>
      </c>
      <c r="M291" s="4" t="str">
        <v>No</v>
      </c>
      <c r="N291" s="4" t="str">
        <v>No</v>
      </c>
      <c r="O291" s="4" t="str">
        <v>Western Australia</v>
      </c>
      <c r="P291" s="5" t="str">
        <v>National Academic &amp; Research</v>
      </c>
      <c r="Q291" s="5" t="str">
        <v>Reciprocal National</v>
      </c>
      <c r="R291" s="5" t="str">
        <v/>
      </c>
    </row>
    <row r="292" spans="1:18" x14ac:dyDescent="0.45">
      <c r="A292" s="3" t="str">
        <v>Department of Health (WA): Library Services - Department of Health</v>
      </c>
      <c r="B292" s="25" t="str">
        <v>WHD</v>
      </c>
      <c r="C292" s="27" t="str">
        <v/>
      </c>
      <c r="D292" s="20" t="str">
        <v>Western Australia</v>
      </c>
      <c r="E292" s="30" t="str">
        <v>Health</v>
      </c>
      <c r="F292" s="33" t="str">
        <v>Yes</v>
      </c>
      <c r="G292" s="34" t="str">
        <v>Yes</v>
      </c>
      <c r="H292" s="4" t="str">
        <v/>
      </c>
      <c r="I292" s="4" t="str">
        <v/>
      </c>
      <c r="J292" s="4" t="str">
        <v>Live</v>
      </c>
      <c r="K292" s="4" t="str">
        <v>Direct Access</v>
      </c>
      <c r="L292" s="4" t="str">
        <v>Yes</v>
      </c>
      <c r="M292" s="4" t="str">
        <v>Yes</v>
      </c>
      <c r="N292" s="4" t="str">
        <v>No</v>
      </c>
      <c r="O292" s="4" t="str">
        <v>Western Australia</v>
      </c>
      <c r="P292" s="5" t="str">
        <v>National Health</v>
      </c>
      <c r="Q292" s="5" t="str">
        <v>Reciprocal National</v>
      </c>
      <c r="R292" s="5" t="str">
        <v>Pay for Peer National</v>
      </c>
    </row>
    <row r="293" spans="1:18" x14ac:dyDescent="0.45">
      <c r="A293" s="3" t="str">
        <v>Women and Newborn Health Service: Library and Information Service</v>
      </c>
      <c r="B293" s="25" t="str">
        <v>WKE</v>
      </c>
      <c r="C293" s="27" t="str">
        <v/>
      </c>
      <c r="D293" s="20" t="str">
        <v>Western Australia</v>
      </c>
      <c r="E293" s="30" t="str">
        <v>Health</v>
      </c>
      <c r="F293" s="33" t="str">
        <v>Yes</v>
      </c>
      <c r="G293" s="34" t="str">
        <v>Yes</v>
      </c>
      <c r="H293" s="4" t="str">
        <v/>
      </c>
      <c r="I293" s="4" t="str">
        <v/>
      </c>
      <c r="J293" s="4" t="str">
        <v>Live</v>
      </c>
      <c r="K293" s="4" t="str">
        <v>Direct Access</v>
      </c>
      <c r="L293" s="4" t="str">
        <v>Yes</v>
      </c>
      <c r="M293" s="4" t="str">
        <v>Yes</v>
      </c>
      <c r="N293" s="4" t="str">
        <v>Yes</v>
      </c>
      <c r="O293" s="4" t="str">
        <v>Western Australia</v>
      </c>
      <c r="P293" s="5" t="str">
        <v>National Health</v>
      </c>
      <c r="Q293" s="5" t="str">
        <v>Reciprocal National</v>
      </c>
      <c r="R293" s="5" t="str">
        <v>Pay for Peer National</v>
      </c>
    </row>
    <row r="294" spans="1:18" x14ac:dyDescent="0.45">
      <c r="A294" s="3" t="str">
        <v>Murdoch University Library</v>
      </c>
      <c r="B294" s="25" t="str">
        <v>WMDU</v>
      </c>
      <c r="C294" s="27" t="str">
        <v/>
      </c>
      <c r="D294" s="20" t="str">
        <v>Western Australia</v>
      </c>
      <c r="E294" s="30" t="str">
        <v>University</v>
      </c>
      <c r="F294" s="33" t="str">
        <v>Yes</v>
      </c>
      <c r="G294" s="34" t="str">
        <v>Yes</v>
      </c>
      <c r="H294" s="4" t="str">
        <v/>
      </c>
      <c r="I294" s="4" t="str">
        <v/>
      </c>
      <c r="J294" s="4" t="str">
        <v>Live</v>
      </c>
      <c r="K294" s="4" t="str">
        <v>ISO</v>
      </c>
      <c r="L294" s="4" t="str">
        <v>Yes</v>
      </c>
      <c r="M294" s="4" t="str">
        <v>No</v>
      </c>
      <c r="N294" s="4" t="str">
        <v>No</v>
      </c>
      <c r="O294" s="4" t="str">
        <v>Western Australia</v>
      </c>
      <c r="P294" s="5" t="str">
        <v>National Academic &amp; Research</v>
      </c>
      <c r="Q294" s="5" t="str">
        <v>Reciprocal National</v>
      </c>
      <c r="R294" s="5" t="str">
        <v>Pay for Peer National</v>
      </c>
    </row>
    <row r="295" spans="1:18" x14ac:dyDescent="0.45">
      <c r="A295" s="3" t="str">
        <v>Western Australian Museum Library</v>
      </c>
      <c r="B295" s="25" t="str">
        <v>WMU</v>
      </c>
      <c r="C295" s="27" t="str">
        <v>WRS</v>
      </c>
      <c r="D295" s="20" t="str">
        <v>Western Australia</v>
      </c>
      <c r="E295" s="30" t="str">
        <v>Museum</v>
      </c>
      <c r="F295" s="33" t="str">
        <v>Yes</v>
      </c>
      <c r="G295" s="34" t="str">
        <v>Yes</v>
      </c>
      <c r="H295" s="4" t="str">
        <v/>
      </c>
      <c r="I295" s="4" t="str">
        <v/>
      </c>
      <c r="J295" s="4" t="str">
        <v>Live</v>
      </c>
      <c r="K295" s="4" t="str">
        <v>Direct Access</v>
      </c>
      <c r="L295" s="4" t="str">
        <v>Yes</v>
      </c>
      <c r="M295" s="4" t="str">
        <v>Yes</v>
      </c>
      <c r="N295" s="4" t="str">
        <v>No</v>
      </c>
      <c r="O295" s="4" t="str">
        <v>Western Australia</v>
      </c>
      <c r="P295" s="5" t="str">
        <v>National Government &amp; Arts</v>
      </c>
      <c r="Q295" s="5" t="str">
        <v>Reciprocal National</v>
      </c>
      <c r="R295" s="5" t="str">
        <v>Pay for Peer National</v>
      </c>
    </row>
    <row r="296" spans="1:18" x14ac:dyDescent="0.45">
      <c r="A296" s="3" t="str">
        <v>South and East Metropolitan Health Service Library</v>
      </c>
      <c r="B296" s="25" t="str">
        <v>WRPH</v>
      </c>
      <c r="C296" s="27" t="str">
        <v>WFSH</v>
      </c>
      <c r="D296" s="20" t="str">
        <v>Western Australia</v>
      </c>
      <c r="E296" s="30" t="str">
        <v>Health</v>
      </c>
      <c r="F296" s="33" t="str">
        <v>Yes</v>
      </c>
      <c r="G296" s="34" t="str">
        <v>Yes</v>
      </c>
      <c r="H296" s="4" t="str">
        <v/>
      </c>
      <c r="I296" s="4" t="str">
        <v/>
      </c>
      <c r="J296" s="4" t="str">
        <v>Live</v>
      </c>
      <c r="K296" s="4" t="str">
        <v>Direct Access</v>
      </c>
      <c r="L296" s="4" t="str">
        <v>Yes</v>
      </c>
      <c r="M296" s="4" t="str">
        <v>Yes</v>
      </c>
      <c r="N296" s="4" t="str">
        <v>Yes</v>
      </c>
      <c r="O296" s="4" t="str">
        <v>Western Australia</v>
      </c>
      <c r="P296" s="5" t="str">
        <v>National Health</v>
      </c>
      <c r="Q296" s="5" t="str">
        <v>Reciprocal National</v>
      </c>
      <c r="R296" s="5" t="str">
        <v>Pay for Peer National</v>
      </c>
    </row>
    <row r="297" spans="1:18" x14ac:dyDescent="0.45">
      <c r="A297" s="3" t="str">
        <v>Sheridan Institute of Higher Education</v>
      </c>
      <c r="B297" s="25" t="str">
        <v>WSHC</v>
      </c>
      <c r="C297" s="27" t="str">
        <v/>
      </c>
      <c r="D297" s="20" t="str">
        <v>Western Australia</v>
      </c>
      <c r="E297" s="30" t="str">
        <v>Special</v>
      </c>
      <c r="F297" s="33" t="str">
        <v>Yes</v>
      </c>
      <c r="G297" s="34" t="str">
        <v>No</v>
      </c>
      <c r="H297" s="4" t="str">
        <v/>
      </c>
      <c r="I297" s="4" t="str">
        <v/>
      </c>
      <c r="J297" s="4" t="str">
        <v>Live</v>
      </c>
      <c r="K297" s="4" t="str">
        <v>Direct Access</v>
      </c>
      <c r="L297" s="4" t="str">
        <v>Yes</v>
      </c>
      <c r="M297" s="4" t="str">
        <v>No</v>
      </c>
      <c r="N297" s="4" t="str">
        <v>No</v>
      </c>
      <c r="O297" s="4" t="str">
        <v>Western Australia</v>
      </c>
      <c r="P297" s="5" t="str">
        <v>National Academic &amp; Research</v>
      </c>
      <c r="Q297" s="5" t="str">
        <v>Reciprocal National</v>
      </c>
      <c r="R297" s="5" t="str">
        <v/>
      </c>
    </row>
    <row r="298" spans="1:18" ht="14.65" thickBot="1" x14ac:dyDescent="0.5">
      <c r="A298" s="8" t="str">
        <v>South Metropolitan TAFE</v>
      </c>
      <c r="B298" s="26" t="str">
        <v>WSWA</v>
      </c>
      <c r="C298" s="28" t="str">
        <v/>
      </c>
      <c r="D298" s="21" t="str">
        <v>Western Australia</v>
      </c>
      <c r="E298" s="32" t="str">
        <v>TAFE</v>
      </c>
      <c r="F298" s="37" t="str">
        <v>Yes</v>
      </c>
      <c r="G298" s="38" t="str">
        <v>Yes</v>
      </c>
      <c r="H298" s="9" t="str">
        <v/>
      </c>
      <c r="I298" s="9" t="str">
        <v/>
      </c>
      <c r="J298" s="9" t="str">
        <v>Live</v>
      </c>
      <c r="K298" s="9" t="str">
        <v>Direct Access</v>
      </c>
      <c r="L298" s="9" t="str">
        <v>Yes</v>
      </c>
      <c r="M298" s="9" t="str">
        <v>No</v>
      </c>
      <c r="N298" s="9" t="str">
        <v>No</v>
      </c>
      <c r="O298" s="9" t="str">
        <v>Western Australia</v>
      </c>
      <c r="P298" s="10" t="str">
        <v>National Academic &amp; Research</v>
      </c>
      <c r="Q298" s="10" t="str">
        <v>Reciprocal National</v>
      </c>
      <c r="R298" s="10" t="str">
        <v>Pay for Peer National</v>
      </c>
    </row>
    <row r="299" spans="1:18" x14ac:dyDescent="0.45">
      <c r="A299" t="str">
        <v>Trinity Theological College Library</v>
      </c>
      <c r="B299" t="str">
        <v>WTTC</v>
      </c>
      <c r="C299" t="str">
        <v/>
      </c>
      <c r="D299" t="str">
        <v>Western Australia</v>
      </c>
      <c r="E299" t="str">
        <v>Other Higher Education, Special</v>
      </c>
      <c r="F299" t="str">
        <v>Yes</v>
      </c>
      <c r="G299" t="str">
        <v>Yes</v>
      </c>
      <c r="H299" t="str">
        <v/>
      </c>
      <c r="I299" t="str">
        <v/>
      </c>
      <c r="J299" t="str">
        <v>Live</v>
      </c>
      <c r="K299" t="str">
        <v>Direct Access</v>
      </c>
      <c r="L299" t="str">
        <v>Yes</v>
      </c>
      <c r="M299" t="str">
        <v>No</v>
      </c>
      <c r="N299" t="str">
        <v>No</v>
      </c>
      <c r="O299" t="str">
        <v>Western Australia</v>
      </c>
      <c r="P299" t="str">
        <v>National Academic &amp; Research</v>
      </c>
      <c r="Q299" t="str">
        <v>Reciprocal National</v>
      </c>
      <c r="R299" t="str">
        <v>Pay for Peer National</v>
      </c>
    </row>
    <row r="300" spans="1:18" x14ac:dyDescent="0.45">
      <c r="A300" t="str">
        <v>University of Western Australia Library</v>
      </c>
      <c r="B300" t="str">
        <v>WU</v>
      </c>
      <c r="C300" t="str">
        <v/>
      </c>
      <c r="D300" t="str">
        <v>Western Australia</v>
      </c>
      <c r="E300" t="str">
        <v>University</v>
      </c>
      <c r="F300" t="str">
        <v>Yes</v>
      </c>
      <c r="G300" t="str">
        <v>No</v>
      </c>
      <c r="H300" t="str">
        <v/>
      </c>
      <c r="I300" t="str">
        <v/>
      </c>
      <c r="J300" t="str">
        <v>Live</v>
      </c>
      <c r="K300" t="str">
        <v>ISO</v>
      </c>
      <c r="L300" t="str">
        <v>Yes</v>
      </c>
      <c r="M300" t="str">
        <v>No</v>
      </c>
      <c r="N300" t="str">
        <v>No</v>
      </c>
      <c r="O300" t="str">
        <v>Western Australia</v>
      </c>
      <c r="P300" t="str">
        <v>National Academic &amp; Research</v>
      </c>
      <c r="Q300" t="str">
        <v>Reciprocal National</v>
      </c>
      <c r="R300" t="str">
        <v/>
      </c>
    </row>
    <row r="301" spans="1:18" x14ac:dyDescent="0.45">
      <c r="A301" t="str">
        <v>University of Notre Dame Australia: University of Notre Dame Library</v>
      </c>
      <c r="B301" t="str">
        <v>WUND</v>
      </c>
      <c r="C301" t="str">
        <v/>
      </c>
      <c r="D301" t="str">
        <v>Western Australia</v>
      </c>
      <c r="E301" t="str">
        <v>University</v>
      </c>
      <c r="F301" t="str">
        <v>Yes</v>
      </c>
      <c r="G301" t="str">
        <v>Yes</v>
      </c>
      <c r="H301" t="str">
        <v/>
      </c>
      <c r="I301" t="str">
        <v/>
      </c>
      <c r="J301" t="str">
        <v>Live</v>
      </c>
      <c r="K301" t="str">
        <v>ISO</v>
      </c>
      <c r="L301" t="str">
        <v>Yes</v>
      </c>
      <c r="M301" t="str">
        <v>No</v>
      </c>
      <c r="N301" t="str">
        <v>No</v>
      </c>
      <c r="O301" t="str">
        <v>Western Australia</v>
      </c>
      <c r="P301" t="str">
        <v>National Academic &amp; Research</v>
      </c>
      <c r="Q301" t="str">
        <v>Reciprocal National</v>
      </c>
      <c r="R301" t="str">
        <v>Pay for Peer National</v>
      </c>
    </row>
    <row r="302" spans="1:18" x14ac:dyDescent="0.45">
      <c r="A302" t="str">
        <v>University of Notre Dame Australia: Broome Campus</v>
      </c>
      <c r="B302" t="str">
        <v>WUND:B</v>
      </c>
      <c r="C302" t="str">
        <v/>
      </c>
      <c r="D302" t="str">
        <v>Western Australia</v>
      </c>
      <c r="E302" t="str">
        <v>University</v>
      </c>
      <c r="F302" t="str">
        <v>Yes</v>
      </c>
      <c r="G302" t="str">
        <v>Yes</v>
      </c>
      <c r="H302" t="str">
        <v/>
      </c>
      <c r="I302" t="str">
        <v/>
      </c>
      <c r="J302" t="str">
        <v>Live</v>
      </c>
      <c r="K302" t="str">
        <v>ISO</v>
      </c>
      <c r="L302" t="str">
        <v>Yes</v>
      </c>
      <c r="M302" t="str">
        <v>No</v>
      </c>
      <c r="N302" t="str">
        <v>No</v>
      </c>
      <c r="O302" t="str">
        <v>Western Australia</v>
      </c>
      <c r="P302" t="str">
        <v>National Academic &amp; Research</v>
      </c>
      <c r="Q302" t="str">
        <v>Reciprocal National</v>
      </c>
      <c r="R302" t="str">
        <v>Pay for Peer National</v>
      </c>
    </row>
    <row r="303" spans="1:18" x14ac:dyDescent="0.45">
      <c r="A303" t="str">
        <v>NT Department of Industry, Tourism and Trade: Arid Zone Research Institute Library</v>
      </c>
      <c r="B303" t="str">
        <v>XAZ</v>
      </c>
      <c r="C303" t="str">
        <v/>
      </c>
      <c r="D303" t="str">
        <v>Northern Territory</v>
      </c>
      <c r="E303" t="str">
        <v>Special</v>
      </c>
      <c r="F303" t="str">
        <v>Yes</v>
      </c>
      <c r="G303" t="str">
        <v>Yes</v>
      </c>
      <c r="H303" t="str">
        <v/>
      </c>
      <c r="I303" t="str">
        <v/>
      </c>
      <c r="J303" t="str">
        <v>Live</v>
      </c>
      <c r="K303" t="str">
        <v>Direct Access</v>
      </c>
      <c r="L303" t="str">
        <v>Yes</v>
      </c>
      <c r="M303" t="str">
        <v>Yes</v>
      </c>
      <c r="N303" t="str">
        <v>No</v>
      </c>
      <c r="O303" t="str">
        <v>National Government &amp; Arts</v>
      </c>
      <c r="P303" t="str">
        <v>Northern Territory</v>
      </c>
      <c r="Q303" t="str">
        <v>Reciprocal National</v>
      </c>
      <c r="R303" t="str">
        <v>Pay for Peer National</v>
      </c>
    </row>
    <row r="304" spans="1:18" x14ac:dyDescent="0.45">
      <c r="A304" t="str">
        <v>Batchelor Institute of Indigenous Education</v>
      </c>
      <c r="B304" t="str">
        <v>XBATCH</v>
      </c>
      <c r="C304" t="str">
        <v/>
      </c>
      <c r="D304" t="str">
        <v>Northern Territory</v>
      </c>
      <c r="E304" t="str">
        <v>TAFE</v>
      </c>
      <c r="F304" t="str">
        <v>Yes</v>
      </c>
      <c r="G304" t="str">
        <v>Yes</v>
      </c>
      <c r="H304" t="str">
        <v/>
      </c>
      <c r="I304" t="str">
        <v/>
      </c>
      <c r="J304" t="str">
        <v>Live</v>
      </c>
      <c r="K304" t="str">
        <v>Direct Access</v>
      </c>
      <c r="L304" t="str">
        <v>Yes</v>
      </c>
      <c r="M304" t="str">
        <v>No</v>
      </c>
      <c r="N304" t="str">
        <v>No</v>
      </c>
      <c r="O304" t="str">
        <v>Northern Territory</v>
      </c>
      <c r="P304" t="str">
        <v>National Academic &amp; Research</v>
      </c>
      <c r="Q304" t="str">
        <v>Reciprocal National</v>
      </c>
      <c r="R304" t="str">
        <v>Pay for Peer National</v>
      </c>
    </row>
    <row r="305" spans="1:18" x14ac:dyDescent="0.45">
      <c r="A305" t="str">
        <v>Central Land Council: David Jupurrurla Long Resource Centre</v>
      </c>
      <c r="B305" t="str">
        <v>XCLC</v>
      </c>
      <c r="C305" t="str">
        <v/>
      </c>
      <c r="D305" t="str">
        <v>Northern Territory</v>
      </c>
      <c r="E305" t="str">
        <v>Special</v>
      </c>
      <c r="F305" t="str">
        <v>Yes</v>
      </c>
      <c r="G305" t="str">
        <v>Yes</v>
      </c>
      <c r="H305" t="str">
        <v/>
      </c>
      <c r="I305" t="str">
        <v/>
      </c>
      <c r="J305" t="str">
        <v>Live</v>
      </c>
      <c r="K305" t="str">
        <v>Direct Access</v>
      </c>
      <c r="L305" t="str">
        <v>Yes</v>
      </c>
      <c r="M305" t="str">
        <v>No</v>
      </c>
      <c r="N305" t="str">
        <v>No</v>
      </c>
      <c r="O305" t="str">
        <v>Northern Territory</v>
      </c>
      <c r="P305" t="str">
        <v>National Government &amp; Arts</v>
      </c>
      <c r="Q305" t="str">
        <v>Reciprocal National</v>
      </c>
      <c r="R305" t="str">
        <v>Pay for Peer National</v>
      </c>
    </row>
    <row r="306" spans="1:18" x14ac:dyDescent="0.45">
      <c r="A306" t="str">
        <v>NT Department of Health Library</v>
      </c>
      <c r="B306" t="str">
        <v>XDHM</v>
      </c>
      <c r="C306" t="str">
        <v/>
      </c>
      <c r="D306" t="str">
        <v>Northern Territory</v>
      </c>
      <c r="E306" t="str">
        <v>Health</v>
      </c>
      <c r="F306" t="str">
        <v>Yes</v>
      </c>
      <c r="G306" t="str">
        <v>Yes</v>
      </c>
      <c r="H306" t="str">
        <v/>
      </c>
      <c r="I306" t="str">
        <v/>
      </c>
      <c r="J306" t="str">
        <v>Live</v>
      </c>
      <c r="K306" t="str">
        <v>Direct Access</v>
      </c>
      <c r="L306" t="str">
        <v>Yes</v>
      </c>
      <c r="M306" t="str">
        <v>Yes</v>
      </c>
      <c r="N306" t="str">
        <v>Yes</v>
      </c>
      <c r="O306" t="str">
        <v>Northern Territory</v>
      </c>
      <c r="P306" t="str">
        <v>National Health</v>
      </c>
      <c r="Q306" t="str">
        <v>Reciprocal National</v>
      </c>
      <c r="R306" t="str">
        <v>Pay for Peer National</v>
      </c>
    </row>
    <row r="307" spans="1:18" x14ac:dyDescent="0.45">
      <c r="A307" t="str">
        <v>Department of Mining and Energy</v>
      </c>
      <c r="B307" t="str">
        <v>XMD</v>
      </c>
      <c r="C307" t="str">
        <v>XPFD, XPPD</v>
      </c>
      <c r="D307" t="str">
        <v>Northern Territory</v>
      </c>
      <c r="E307" t="str">
        <v>Special</v>
      </c>
      <c r="F307" t="str">
        <v>Yes</v>
      </c>
      <c r="G307" t="str">
        <v>Yes</v>
      </c>
      <c r="H307" t="str">
        <v/>
      </c>
      <c r="I307" t="str">
        <v/>
      </c>
      <c r="J307" t="str">
        <v>Live</v>
      </c>
      <c r="K307" t="str">
        <v>Direct Access</v>
      </c>
      <c r="L307" t="str">
        <v>Yes</v>
      </c>
      <c r="M307" t="str">
        <v>No</v>
      </c>
      <c r="N307" t="str">
        <v>No</v>
      </c>
      <c r="O307" t="str">
        <v>National Government &amp; Arts</v>
      </c>
      <c r="P307" t="str">
        <v>Northern Territory</v>
      </c>
      <c r="Q307" t="str">
        <v>Reciprocal National</v>
      </c>
      <c r="R307" t="str">
        <v>Pay for Peer National</v>
      </c>
    </row>
    <row r="308" spans="1:18" x14ac:dyDescent="0.45">
      <c r="A308" t="str">
        <v>Library and Archives NT</v>
      </c>
      <c r="B308" t="str">
        <v>XNLS</v>
      </c>
      <c r="C308" t="str">
        <v>XNLS:AC, XNLS:NC, XNLS:GC, XNLS:GS, XNLS:NS, XNHC, XTMC, XSRC, XNTAS, XNTC, XNLS:DL</v>
      </c>
      <c r="D308" t="str">
        <v>Northern Territory</v>
      </c>
      <c r="E308" t="str">
        <v>State</v>
      </c>
      <c r="F308" t="str">
        <v>Yes</v>
      </c>
      <c r="G308" t="str">
        <v>Yes</v>
      </c>
      <c r="H308" t="str">
        <v/>
      </c>
      <c r="I308" t="str">
        <v/>
      </c>
      <c r="J308" t="str">
        <v>Live</v>
      </c>
      <c r="K308" t="str">
        <v>Direct Access</v>
      </c>
      <c r="L308" t="str">
        <v>Yes</v>
      </c>
      <c r="M308" t="str">
        <v>No</v>
      </c>
      <c r="N308" t="str">
        <v>No</v>
      </c>
      <c r="O308" t="str">
        <v>Northern Territory</v>
      </c>
      <c r="P308" t="str">
        <v>National Public</v>
      </c>
      <c r="Q308" t="str">
        <v>Reciprocal National</v>
      </c>
      <c r="R308" t="str">
        <v>Pay for Peer National</v>
      </c>
    </row>
    <row r="309" spans="1:18" x14ac:dyDescent="0.45">
      <c r="A309" t="str">
        <v>Charles Darwin University : Casuarina Campus Library</v>
      </c>
      <c r="B309" t="str">
        <v>XNTU</v>
      </c>
      <c r="C309" t="str">
        <v>XNTU:DC, XNTU:NM, XNTU:ANDS</v>
      </c>
      <c r="D309" t="str">
        <v>Northern Territory</v>
      </c>
      <c r="E309" t="str">
        <v>University</v>
      </c>
      <c r="F309" t="str">
        <v>Yes</v>
      </c>
      <c r="G309" t="str">
        <v>Yes</v>
      </c>
      <c r="H309" t="str">
        <v/>
      </c>
      <c r="I309" t="str">
        <v/>
      </c>
      <c r="J309" t="str">
        <v>Live</v>
      </c>
      <c r="K309" t="str">
        <v>ISO</v>
      </c>
      <c r="L309" t="str">
        <v>Yes</v>
      </c>
      <c r="M309" t="str">
        <v>Yes</v>
      </c>
      <c r="N309" t="str">
        <v>No</v>
      </c>
      <c r="O309" t="str">
        <v>National Academic &amp; Research</v>
      </c>
      <c r="P309" t="str">
        <v>Northern Territory</v>
      </c>
      <c r="Q309" t="str">
        <v>Reciprocal National</v>
      </c>
      <c r="R309" t="str">
        <v>Pay for Peer National</v>
      </c>
    </row>
    <row r="310" spans="1:18" x14ac:dyDescent="0.45">
      <c r="A310" t="str">
        <v>Papua New Guinea University of Technology - Matheson Library</v>
      </c>
      <c r="B310" t="str">
        <v>YMAT</v>
      </c>
      <c r="C310" t="str">
        <v/>
      </c>
      <c r="D310" t="str">
        <v>Overseas</v>
      </c>
      <c r="E310" t="str">
        <v>University</v>
      </c>
      <c r="F310" t="str">
        <v>Yes</v>
      </c>
      <c r="G310" t="str">
        <v>Yes</v>
      </c>
      <c r="H310" t="str">
        <v/>
      </c>
      <c r="I310" t="str">
        <v/>
      </c>
      <c r="J310" t="str">
        <v>Live</v>
      </c>
      <c r="K310" t="str">
        <v>Direct Access</v>
      </c>
      <c r="L310" t="str">
        <v>Yes</v>
      </c>
      <c r="M310" t="str">
        <v>Yes</v>
      </c>
      <c r="N310" t="str">
        <v>No</v>
      </c>
      <c r="O310" t="str">
        <v>National Academic &amp; Research</v>
      </c>
      <c r="P310" t="str">
        <v>Reciprocal National</v>
      </c>
      <c r="Q310" t="str">
        <v/>
      </c>
      <c r="R310" t="str">
        <v>Pay for Peer National</v>
      </c>
    </row>
  </sheetData>
  <autoFilter ref="A18:R298" xr:uid="{391DECA8-EEC1-4158-9D48-638C7E80C2D5}">
    <sortState xmlns:xlrd2="http://schemas.microsoft.com/office/spreadsheetml/2017/richdata2" ref="A19:R298">
      <sortCondition ref="A18:A298"/>
    </sortState>
  </autoFilter>
  <conditionalFormatting sqref="J1:P14 J15:N17 J18:K18 J19:N1048576">
    <cfRule type="containsText" dxfId="4" priority="1" operator="containsText" text="Not Live">
      <formula>NOT(ISERROR(SEARCH("Not Live",J1)))</formula>
    </cfRule>
    <cfRule type="containsText" dxfId="3" priority="2" operator="containsText" text="Suspended">
      <formula>NOT(ISERROR(SEARCH("Suspended",J1)))</formula>
    </cfRule>
  </conditionalFormatting>
  <dataValidations count="1">
    <dataValidation type="list" allowBlank="1" showInputMessage="1" showErrorMessage="1" sqref="B1" xr:uid="{4D306FD2-D163-45A1-A1FB-95E7C3A0AC89}">
      <formula1>$A$3:$A$17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B8FF18BC-D522-4AB5-A996-C52BD73A2B98}">
            <xm:f>RIGHT(O19,LEN($B$1))=$B$1</xm:f>
            <xm:f>$B$1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O19:R298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E73C87-F977-4D0C-8CB1-42B3DA19A13B}">
          <x14:formula1>
            <xm:f>Sheet1!$A$2:$A$44</xm:f>
          </x14:formula1>
          <xm:sqref>C1:D1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336A-0A5C-4172-B3BC-BCA7BDBCA102}">
  <sheetPr codeName="Sheet3"/>
  <dimension ref="A1:H44"/>
  <sheetViews>
    <sheetView topLeftCell="A7" workbookViewId="0">
      <selection activeCell="A26" sqref="A26"/>
    </sheetView>
  </sheetViews>
  <sheetFormatPr defaultRowHeight="14.25" x14ac:dyDescent="0.45"/>
  <cols>
    <col min="1" max="1" width="28.53125" bestFit="1" customWidth="1"/>
  </cols>
  <sheetData>
    <row r="1" spans="1:8" x14ac:dyDescent="0.45">
      <c r="A1" t="s">
        <v>446</v>
      </c>
      <c r="B1" t="s">
        <v>534</v>
      </c>
      <c r="C1" t="s">
        <v>535</v>
      </c>
      <c r="D1" t="s">
        <v>536</v>
      </c>
      <c r="E1" t="s">
        <v>537</v>
      </c>
      <c r="F1" t="s">
        <v>538</v>
      </c>
      <c r="G1" t="s">
        <v>539</v>
      </c>
      <c r="H1" t="s">
        <v>540</v>
      </c>
    </row>
    <row r="2" spans="1:8" x14ac:dyDescent="0.45">
      <c r="A2" t="s">
        <v>0</v>
      </c>
      <c r="B2" t="s">
        <v>32</v>
      </c>
      <c r="C2" t="s">
        <v>528</v>
      </c>
      <c r="D2" t="s">
        <v>532</v>
      </c>
      <c r="E2" t="s">
        <v>529</v>
      </c>
      <c r="F2" t="s">
        <v>533</v>
      </c>
      <c r="G2" t="s">
        <v>530</v>
      </c>
      <c r="H2" t="s">
        <v>531</v>
      </c>
    </row>
    <row r="3" spans="1:8" x14ac:dyDescent="0.45">
      <c r="A3" t="s">
        <v>14</v>
      </c>
    </row>
    <row r="4" spans="1:8" x14ac:dyDescent="0.45">
      <c r="A4" t="s">
        <v>511</v>
      </c>
    </row>
    <row r="5" spans="1:8" x14ac:dyDescent="0.45">
      <c r="A5" t="s">
        <v>24</v>
      </c>
    </row>
    <row r="6" spans="1:8" x14ac:dyDescent="0.45">
      <c r="A6" t="s">
        <v>69</v>
      </c>
    </row>
    <row r="7" spans="1:8" x14ac:dyDescent="0.45">
      <c r="A7" t="s">
        <v>60</v>
      </c>
    </row>
    <row r="8" spans="1:8" x14ac:dyDescent="0.45">
      <c r="A8" t="s">
        <v>177</v>
      </c>
    </row>
    <row r="9" spans="1:8" x14ac:dyDescent="0.45">
      <c r="A9" t="s">
        <v>107</v>
      </c>
    </row>
    <row r="10" spans="1:8" x14ac:dyDescent="0.45">
      <c r="A10" t="s">
        <v>16</v>
      </c>
    </row>
    <row r="11" spans="1:8" x14ac:dyDescent="0.45">
      <c r="A11" t="s">
        <v>34</v>
      </c>
    </row>
    <row r="12" spans="1:8" x14ac:dyDescent="0.45">
      <c r="A12" t="s">
        <v>29</v>
      </c>
    </row>
    <row r="13" spans="1:8" x14ac:dyDescent="0.45">
      <c r="A13" t="s">
        <v>15</v>
      </c>
    </row>
    <row r="14" spans="1:8" x14ac:dyDescent="0.45">
      <c r="A14" t="s">
        <v>35</v>
      </c>
    </row>
    <row r="15" spans="1:8" x14ac:dyDescent="0.45">
      <c r="A15" t="s">
        <v>39</v>
      </c>
    </row>
    <row r="16" spans="1:8" x14ac:dyDescent="0.45">
      <c r="A16" t="s">
        <v>18</v>
      </c>
    </row>
    <row r="17" spans="1:1" x14ac:dyDescent="0.45">
      <c r="A17" t="s">
        <v>55</v>
      </c>
    </row>
    <row r="18" spans="1:1" x14ac:dyDescent="0.45">
      <c r="A18" t="s">
        <v>44</v>
      </c>
    </row>
    <row r="19" spans="1:1" x14ac:dyDescent="0.45">
      <c r="A19" t="s">
        <v>28</v>
      </c>
    </row>
    <row r="20" spans="1:1" x14ac:dyDescent="0.45">
      <c r="A20" t="s">
        <v>48</v>
      </c>
    </row>
    <row r="21" spans="1:1" x14ac:dyDescent="0.45">
      <c r="A21" t="s">
        <v>111</v>
      </c>
    </row>
    <row r="22" spans="1:1" x14ac:dyDescent="0.45">
      <c r="A22" t="s">
        <v>22</v>
      </c>
    </row>
    <row r="23" spans="1:1" x14ac:dyDescent="0.45">
      <c r="A23" t="s">
        <v>56</v>
      </c>
    </row>
    <row r="24" spans="1:1" x14ac:dyDescent="0.45">
      <c r="A24" t="s">
        <v>45</v>
      </c>
    </row>
    <row r="25" spans="1:1" x14ac:dyDescent="0.45">
      <c r="A25" t="s">
        <v>51</v>
      </c>
    </row>
    <row r="26" spans="1:1" x14ac:dyDescent="0.45">
      <c r="A26" t="s">
        <v>105</v>
      </c>
    </row>
    <row r="27" spans="1:1" x14ac:dyDescent="0.45">
      <c r="A27" t="s">
        <v>40</v>
      </c>
    </row>
    <row r="28" spans="1:1" x14ac:dyDescent="0.45">
      <c r="A28" t="s">
        <v>23</v>
      </c>
    </row>
    <row r="29" spans="1:1" x14ac:dyDescent="0.45">
      <c r="A29" t="s">
        <v>395</v>
      </c>
    </row>
    <row r="30" spans="1:1" x14ac:dyDescent="0.45">
      <c r="A30" t="s">
        <v>61</v>
      </c>
    </row>
    <row r="31" spans="1:1" x14ac:dyDescent="0.45">
      <c r="A31" t="s">
        <v>146</v>
      </c>
    </row>
    <row r="32" spans="1:1" x14ac:dyDescent="0.45">
      <c r="A32" t="s">
        <v>240</v>
      </c>
    </row>
    <row r="33" spans="1:1" x14ac:dyDescent="0.45">
      <c r="A33" t="s">
        <v>17</v>
      </c>
    </row>
    <row r="34" spans="1:1" x14ac:dyDescent="0.45">
      <c r="A34" t="s">
        <v>37</v>
      </c>
    </row>
    <row r="35" spans="1:1" x14ac:dyDescent="0.45">
      <c r="A35" t="s">
        <v>30</v>
      </c>
    </row>
    <row r="36" spans="1:1" x14ac:dyDescent="0.45">
      <c r="A36" t="s">
        <v>27</v>
      </c>
    </row>
    <row r="37" spans="1:1" x14ac:dyDescent="0.45">
      <c r="A37" t="s">
        <v>85</v>
      </c>
    </row>
    <row r="38" spans="1:1" x14ac:dyDescent="0.45">
      <c r="A38" t="s">
        <v>49</v>
      </c>
    </row>
    <row r="39" spans="1:1" x14ac:dyDescent="0.45">
      <c r="A39" t="s">
        <v>171</v>
      </c>
    </row>
    <row r="40" spans="1:1" x14ac:dyDescent="0.45">
      <c r="A40" t="s">
        <v>19</v>
      </c>
    </row>
    <row r="41" spans="1:1" x14ac:dyDescent="0.45">
      <c r="A41" t="s">
        <v>221</v>
      </c>
    </row>
    <row r="42" spans="1:1" x14ac:dyDescent="0.45">
      <c r="A42" t="s">
        <v>59</v>
      </c>
    </row>
    <row r="43" spans="1:1" x14ac:dyDescent="0.45">
      <c r="A43" t="s">
        <v>52</v>
      </c>
    </row>
    <row r="44" spans="1:1" x14ac:dyDescent="0.45">
      <c r="A44" t="s">
        <v>108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250e7-4b97-407f-9d50-5b2e3d8e834f">
      <Terms xmlns="http://schemas.microsoft.com/office/infopath/2007/PartnerControls"/>
    </lcf76f155ced4ddcb4097134ff3c332f>
    <Comment xmlns="9ba250e7-4b97-407f-9d50-5b2e3d8e834f" xsi:nil="true"/>
    <CMReference xmlns="9ba250e7-4b97-407f-9d50-5b2e3d8e834f" xsi:nil="true"/>
    <TaxCatchAll xmlns="b93bdc76-b18c-40e1-8e80-6e1dcbc09420" xsi:nil="true"/>
    <Attachment xmlns="9ba250e7-4b97-407f-9d50-5b2e3d8e834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A405E1181542B19B1D21D2D31CC1" ma:contentTypeVersion="23" ma:contentTypeDescription="Create a new document." ma:contentTypeScope="" ma:versionID="03a7b2c29c95f7991b81c3483d9b8c46">
  <xsd:schema xmlns:xsd="http://www.w3.org/2001/XMLSchema" xmlns:xs="http://www.w3.org/2001/XMLSchema" xmlns:p="http://schemas.microsoft.com/office/2006/metadata/properties" xmlns:ns2="b93bdc76-b18c-40e1-8e80-6e1dcbc09420" xmlns:ns3="9ba250e7-4b97-407f-9d50-5b2e3d8e834f" targetNamespace="http://schemas.microsoft.com/office/2006/metadata/properties" ma:root="true" ma:fieldsID="a9072734b36b5a37d2a9e3dd732f26db" ns2:_="" ns3:_="">
    <xsd:import namespace="b93bdc76-b18c-40e1-8e80-6e1dcbc09420"/>
    <xsd:import namespace="9ba250e7-4b97-407f-9d50-5b2e3d8e83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Comment" minOccurs="0"/>
                <xsd:element ref="ns3:MediaServiceLocation" minOccurs="0"/>
                <xsd:element ref="ns3:MediaServiceObjectDetectorVersions" minOccurs="0"/>
                <xsd:element ref="ns3:CMReference" minOccurs="0"/>
                <xsd:element ref="ns3:MediaServiceSearchProperties" minOccurs="0"/>
                <xsd:element ref="ns3:Attach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bdc76-b18c-40e1-8e80-6e1dcbc09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2462c4-ab76-4ea6-a666-31b5a5191597}" ma:internalName="TaxCatchAll" ma:showField="CatchAllData" ma:web="b93bdc76-b18c-40e1-8e80-6e1dcbc09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250e7-4b97-407f-9d50-5b2e3d8e8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d485bdb-b9d7-47d1-9b56-63ca411fb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" ma:index="23" nillable="true" ma:displayName="Comment" ma:internalName="Comment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MReference" ma:index="26" nillable="true" ma:displayName="CM Reference" ma:format="Dropdown" ma:internalName="CMReference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tachment" ma:index="28" nillable="true" ma:displayName="Attachment" ma:description="Attachment" ma:internalName="Attachment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E292A5-BD21-4283-92CF-BDFC5BBA0B17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9ba250e7-4b97-407f-9d50-5b2e3d8e834f"/>
    <ds:schemaRef ds:uri="http://schemas.microsoft.com/office/2006/metadata/properties"/>
    <ds:schemaRef ds:uri="http://schemas.microsoft.com/office/infopath/2007/PartnerControls"/>
    <ds:schemaRef ds:uri="b93bdc76-b18c-40e1-8e80-6e1dcbc094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A2A147-17A9-4FA7-AF7C-353BA681B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bdc76-b18c-40e1-8e80-6e1dcbc09420"/>
    <ds:schemaRef ds:uri="9ba250e7-4b97-407f-9d50-5b2e3d8e8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34F0A4-D25A-47EE-88D1-E363D2EC2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TPRS Partner Directory</vt:lpstr>
      <vt:lpstr>Network Summary by Partner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Izzy Sheppard</dc:creator>
  <cp:keywords/>
  <dc:description/>
  <cp:lastModifiedBy>Belinda Diehm</cp:lastModifiedBy>
  <cp:revision/>
  <dcterms:created xsi:type="dcterms:W3CDTF">2025-06-03T04:40:03Z</dcterms:created>
  <dcterms:modified xsi:type="dcterms:W3CDTF">2026-07-01T23:31:59Z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0x010100B3D7A405E1181542B19B1D21D2D31CC1</vt:lpwstr>
  </property>
  <property fmtid="{D5CDD505-2E9C-101B-9397-08002B2CF9AE}" pid="3" name="MediaServiceImageTags">
    <vt:lpwstr/>
  </property>
  <property fmtid="{D5CDD505-2E9C-101B-9397-08002B2CF9AE}" pid="4" name="Order">
    <vt:r8>41500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