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sheppard\Downloads\"/>
    </mc:Choice>
  </mc:AlternateContent>
  <xr:revisionPtr revIDLastSave="0" documentId="8_{F8BEAB64-8DA8-4964-B23E-608E849B3729}" xr6:coauthVersionLast="47" xr6:coauthVersionMax="47" xr10:uidLastSave="{00000000-0000-0000-0000-000000000000}"/>
  <bookViews>
    <workbookView xWindow="30924" yWindow="-108" windowWidth="30936" windowHeight="16776" xr2:uid="{FE22AA7D-2814-4931-B9BC-715FE964A3F8}"/>
  </bookViews>
  <sheets>
    <sheet name="TPRS Partner Directory" sheetId="4" r:id="rId1"/>
    <sheet name="Network Summary by Partner" sheetId="3" r:id="rId2"/>
    <sheet name="Sheet1" sheetId="2" state="hidden" r:id="rId3"/>
  </sheets>
  <definedNames>
    <definedName name="_xlnm._FilterDatabase" localSheetId="1" hidden="1">'Network Summary by Partner'!$A$4:$W$284</definedName>
    <definedName name="_xlnm._FilterDatabase" localSheetId="0" hidden="1">'TPRS Partner Directory'!$A$1:$W$334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" i="4" l="1"/>
  <c r="X4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X103" i="4"/>
  <c r="X104" i="4"/>
  <c r="X105" i="4"/>
  <c r="X106" i="4"/>
  <c r="X107" i="4"/>
  <c r="X108" i="4"/>
  <c r="X109" i="4"/>
  <c r="X110" i="4"/>
  <c r="X111" i="4"/>
  <c r="X112" i="4"/>
  <c r="X113" i="4"/>
  <c r="X114" i="4"/>
  <c r="X115" i="4"/>
  <c r="X116" i="4"/>
  <c r="X117" i="4"/>
  <c r="X118" i="4"/>
  <c r="X119" i="4"/>
  <c r="X120" i="4"/>
  <c r="X121" i="4"/>
  <c r="X122" i="4"/>
  <c r="X123" i="4"/>
  <c r="X124" i="4"/>
  <c r="X125" i="4"/>
  <c r="X126" i="4"/>
  <c r="X127" i="4"/>
  <c r="X128" i="4"/>
  <c r="X129" i="4"/>
  <c r="X130" i="4"/>
  <c r="X131" i="4"/>
  <c r="X132" i="4"/>
  <c r="X133" i="4"/>
  <c r="X134" i="4"/>
  <c r="X135" i="4"/>
  <c r="X136" i="4"/>
  <c r="X137" i="4"/>
  <c r="X138" i="4"/>
  <c r="X139" i="4"/>
  <c r="X140" i="4"/>
  <c r="X141" i="4"/>
  <c r="X142" i="4"/>
  <c r="X143" i="4"/>
  <c r="X144" i="4"/>
  <c r="X145" i="4"/>
  <c r="X146" i="4"/>
  <c r="X147" i="4"/>
  <c r="X148" i="4"/>
  <c r="X149" i="4"/>
  <c r="X150" i="4"/>
  <c r="X151" i="4"/>
  <c r="X152" i="4"/>
  <c r="X153" i="4"/>
  <c r="X154" i="4"/>
  <c r="X155" i="4"/>
  <c r="X156" i="4"/>
  <c r="X157" i="4"/>
  <c r="X158" i="4"/>
  <c r="X159" i="4"/>
  <c r="X160" i="4"/>
  <c r="X161" i="4"/>
  <c r="X162" i="4"/>
  <c r="X163" i="4"/>
  <c r="X164" i="4"/>
  <c r="X165" i="4"/>
  <c r="X166" i="4"/>
  <c r="X167" i="4"/>
  <c r="X168" i="4"/>
  <c r="X169" i="4"/>
  <c r="X170" i="4"/>
  <c r="X171" i="4"/>
  <c r="X172" i="4"/>
  <c r="X173" i="4"/>
  <c r="X174" i="4"/>
  <c r="X175" i="4"/>
  <c r="X176" i="4"/>
  <c r="X177" i="4"/>
  <c r="X178" i="4"/>
  <c r="X179" i="4"/>
  <c r="X180" i="4"/>
  <c r="X181" i="4"/>
  <c r="X182" i="4"/>
  <c r="X183" i="4"/>
  <c r="X184" i="4"/>
  <c r="X185" i="4"/>
  <c r="X186" i="4"/>
  <c r="X187" i="4"/>
  <c r="X188" i="4"/>
  <c r="X189" i="4"/>
  <c r="X190" i="4"/>
  <c r="X191" i="4"/>
  <c r="X192" i="4"/>
  <c r="X193" i="4"/>
  <c r="X194" i="4"/>
  <c r="X195" i="4"/>
  <c r="X196" i="4"/>
  <c r="X197" i="4"/>
  <c r="X198" i="4"/>
  <c r="X199" i="4"/>
  <c r="X200" i="4"/>
  <c r="X201" i="4"/>
  <c r="X202" i="4"/>
  <c r="X203" i="4"/>
  <c r="X204" i="4"/>
  <c r="X205" i="4"/>
  <c r="X206" i="4"/>
  <c r="X207" i="4"/>
  <c r="X208" i="4"/>
  <c r="X209" i="4"/>
  <c r="X210" i="4"/>
  <c r="X211" i="4"/>
  <c r="X212" i="4"/>
  <c r="X213" i="4"/>
  <c r="X214" i="4"/>
  <c r="X215" i="4"/>
  <c r="X216" i="4"/>
  <c r="X217" i="4"/>
  <c r="X218" i="4"/>
  <c r="X219" i="4"/>
  <c r="X220" i="4"/>
  <c r="X221" i="4"/>
  <c r="X222" i="4"/>
  <c r="X223" i="4"/>
  <c r="X224" i="4"/>
  <c r="X225" i="4"/>
  <c r="X226" i="4"/>
  <c r="X227" i="4"/>
  <c r="X228" i="4"/>
  <c r="X229" i="4"/>
  <c r="X230" i="4"/>
  <c r="X231" i="4"/>
  <c r="X232" i="4"/>
  <c r="X233" i="4"/>
  <c r="X234" i="4"/>
  <c r="X235" i="4"/>
  <c r="X236" i="4"/>
  <c r="X237" i="4"/>
  <c r="X238" i="4"/>
  <c r="X239" i="4"/>
  <c r="X240" i="4"/>
  <c r="X241" i="4"/>
  <c r="X242" i="4"/>
  <c r="X243" i="4"/>
  <c r="X244" i="4"/>
  <c r="X245" i="4"/>
  <c r="X246" i="4"/>
  <c r="X247" i="4"/>
  <c r="X248" i="4"/>
  <c r="X249" i="4"/>
  <c r="X250" i="4"/>
  <c r="X251" i="4"/>
  <c r="X252" i="4"/>
  <c r="X253" i="4"/>
  <c r="X254" i="4"/>
  <c r="X255" i="4"/>
  <c r="X256" i="4"/>
  <c r="X257" i="4"/>
  <c r="X258" i="4"/>
  <c r="X259" i="4"/>
  <c r="X260" i="4"/>
  <c r="X261" i="4"/>
  <c r="X262" i="4"/>
  <c r="X263" i="4"/>
  <c r="X264" i="4"/>
  <c r="X265" i="4"/>
  <c r="X266" i="4"/>
  <c r="X267" i="4"/>
  <c r="X268" i="4"/>
  <c r="X269" i="4"/>
  <c r="X270" i="4"/>
  <c r="X271" i="4"/>
  <c r="X272" i="4"/>
  <c r="X273" i="4"/>
  <c r="X274" i="4"/>
  <c r="X275" i="4"/>
  <c r="X276" i="4"/>
  <c r="X277" i="4"/>
  <c r="X278" i="4"/>
  <c r="X279" i="4"/>
  <c r="X280" i="4"/>
  <c r="X281" i="4"/>
  <c r="X282" i="4"/>
  <c r="X283" i="4"/>
  <c r="X284" i="4"/>
  <c r="X285" i="4"/>
  <c r="X286" i="4"/>
  <c r="X287" i="4"/>
  <c r="X288" i="4"/>
  <c r="X289" i="4"/>
  <c r="X290" i="4"/>
  <c r="X291" i="4"/>
  <c r="X292" i="4"/>
  <c r="X293" i="4"/>
  <c r="X294" i="4"/>
  <c r="X295" i="4"/>
  <c r="X296" i="4"/>
  <c r="X297" i="4"/>
  <c r="X298" i="4"/>
  <c r="X299" i="4"/>
  <c r="X300" i="4"/>
  <c r="X301" i="4"/>
  <c r="X302" i="4"/>
  <c r="X303" i="4"/>
  <c r="X304" i="4"/>
  <c r="X305" i="4"/>
  <c r="X306" i="4"/>
  <c r="X307" i="4"/>
  <c r="X308" i="4"/>
  <c r="X309" i="4"/>
  <c r="X310" i="4"/>
  <c r="X311" i="4"/>
  <c r="X312" i="4"/>
  <c r="X313" i="4"/>
  <c r="X314" i="4"/>
  <c r="X315" i="4"/>
  <c r="X316" i="4"/>
  <c r="X317" i="4"/>
  <c r="X318" i="4"/>
  <c r="X319" i="4"/>
  <c r="X320" i="4"/>
  <c r="X321" i="4"/>
  <c r="X322" i="4"/>
  <c r="X323" i="4"/>
  <c r="X324" i="4"/>
  <c r="X325" i="4"/>
  <c r="X326" i="4"/>
  <c r="X327" i="4"/>
  <c r="X328" i="4"/>
  <c r="X329" i="4"/>
  <c r="X330" i="4"/>
  <c r="X331" i="4"/>
  <c r="X332" i="4"/>
  <c r="X333" i="4"/>
  <c r="X334" i="4"/>
  <c r="X335" i="4"/>
  <c r="X336" i="4"/>
  <c r="X337" i="4"/>
  <c r="X2" i="4"/>
  <c r="A5" i="3" l="1" a="1"/>
  <c r="A5" i="3" l="1"/>
  <c r="F2" i="3"/>
  <c r="B2" i="3"/>
  <c r="G2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<sst xmlns="http://schemas.openxmlformats.org/spreadsheetml/2006/main" count="7784" uniqueCount="831">
  <si>
    <t>Select Network</t>
  </si>
  <si>
    <t>Organisation Name</t>
  </si>
  <si>
    <t>NUC</t>
  </si>
  <si>
    <t>Sector</t>
  </si>
  <si>
    <t>Reciprocal</t>
  </si>
  <si>
    <t>Pay for Peer</t>
  </si>
  <si>
    <t>Suspended From</t>
  </si>
  <si>
    <t>Suspended To</t>
  </si>
  <si>
    <t>Status</t>
  </si>
  <si>
    <t>Network  Preference 1</t>
  </si>
  <si>
    <t>Network  Preference 2</t>
  </si>
  <si>
    <t>Network  Preference 3</t>
  </si>
  <si>
    <t>Network  Preference 4</t>
  </si>
  <si>
    <t>Network  Preference 5</t>
  </si>
  <si>
    <t>Network  Preference 6</t>
  </si>
  <si>
    <t>Network  Preference 7</t>
  </si>
  <si>
    <t>Network  Preference 8</t>
  </si>
  <si>
    <t>Network  Preference 9</t>
  </si>
  <si>
    <t>NRBA</t>
  </si>
  <si>
    <t>Special</t>
  </si>
  <si>
    <t>Yes</t>
  </si>
  <si>
    <t>No</t>
  </si>
  <si>
    <t>Live</t>
  </si>
  <si>
    <t>National Academic and Research</t>
  </si>
  <si>
    <t>National</t>
  </si>
  <si>
    <t>NSW &amp; ACT Higher Education</t>
  </si>
  <si>
    <t>NSW &amp; ACT</t>
  </si>
  <si>
    <t>Victoria</t>
  </si>
  <si>
    <t>Queensland</t>
  </si>
  <si>
    <t>Western Australia</t>
  </si>
  <si>
    <t>ADFA</t>
  </si>
  <si>
    <t>University</t>
  </si>
  <si>
    <t>South Australia</t>
  </si>
  <si>
    <t>Tasmania</t>
  </si>
  <si>
    <t>Northern Territory</t>
  </si>
  <si>
    <t>ACAP University College (Australian College of Applied Professions)</t>
  </si>
  <si>
    <t>NACAP</t>
  </si>
  <si>
    <t>Other Higher Education</t>
  </si>
  <si>
    <t>Victoria Higher Education</t>
  </si>
  <si>
    <t>Queensland Higher Education</t>
  </si>
  <si>
    <t>NSW &amp; ACT Health</t>
  </si>
  <si>
    <t>Victoria Health</t>
  </si>
  <si>
    <t>ACT Legislative Assembly Library</t>
  </si>
  <si>
    <t>ACT</t>
  </si>
  <si>
    <t>Parliamentary</t>
  </si>
  <si>
    <t>NSW &amp; ACT Govt &amp; Arts</t>
  </si>
  <si>
    <t>NSW &amp; ACT Public</t>
  </si>
  <si>
    <t>Administrative Review Tribunal (formerly Administrative Appeals Tribunal)</t>
  </si>
  <si>
    <t>QAAT</t>
  </si>
  <si>
    <t>Victoria Govt &amp; Arts</t>
  </si>
  <si>
    <t>AFP</t>
  </si>
  <si>
    <t>NSW Regional</t>
  </si>
  <si>
    <t>Sydney Metro</t>
  </si>
  <si>
    <t>Albury Wodonga Health</t>
  </si>
  <si>
    <t>NABH</t>
  </si>
  <si>
    <t>Health</t>
  </si>
  <si>
    <t>Queensland Health</t>
  </si>
  <si>
    <t>South Australia Health</t>
  </si>
  <si>
    <t>NALB</t>
  </si>
  <si>
    <t>Public Library</t>
  </si>
  <si>
    <t>Queensland Public</t>
  </si>
  <si>
    <t>Victoria Public</t>
  </si>
  <si>
    <t>NSCR</t>
  </si>
  <si>
    <t>South Australia Higher Education</t>
  </si>
  <si>
    <t>Western Australia Higher Education</t>
  </si>
  <si>
    <t>Art Gallery of New South Wales Research Library</t>
  </si>
  <si>
    <t>NSWA</t>
  </si>
  <si>
    <t>Art</t>
  </si>
  <si>
    <t>Queensland Govt &amp; Arts</t>
  </si>
  <si>
    <t>South Australia Govt &amp; Arts</t>
  </si>
  <si>
    <t>SAA</t>
  </si>
  <si>
    <t>Austin Health</t>
  </si>
  <si>
    <t>VAUH</t>
  </si>
  <si>
    <t>Western Australia Health</t>
  </si>
  <si>
    <t>Northern Territory Health</t>
  </si>
  <si>
    <t>VANAN</t>
  </si>
  <si>
    <t>Tasmania Health</t>
  </si>
  <si>
    <t>TANT</t>
  </si>
  <si>
    <t>NABC</t>
  </si>
  <si>
    <t>NACU:E</t>
  </si>
  <si>
    <t>Suspended</t>
  </si>
  <si>
    <t>Australian College of Nursing</t>
  </si>
  <si>
    <t>NCN</t>
  </si>
  <si>
    <t>Australian Council for Educational Research</t>
  </si>
  <si>
    <t>VER</t>
  </si>
  <si>
    <t>NDA</t>
  </si>
  <si>
    <t>AP</t>
  </si>
  <si>
    <t>Northern Territory Govt &amp; Arts</t>
  </si>
  <si>
    <t>Australian Industrial Chemicals Introduction Scheme (AICIS)</t>
  </si>
  <si>
    <t>NNICAS</t>
  </si>
  <si>
    <t>Australian Institute of Criminology</t>
  </si>
  <si>
    <t>AIC</t>
  </si>
  <si>
    <t>Australian Museum Research Library</t>
  </si>
  <si>
    <t>NAMU</t>
  </si>
  <si>
    <t>Museum</t>
  </si>
  <si>
    <t>Australian National Botanic Gardens Library</t>
  </si>
  <si>
    <t>ABOT</t>
  </si>
  <si>
    <t>NMMU</t>
  </si>
  <si>
    <t>Australian National University Library</t>
  </si>
  <si>
    <t>ANU</t>
  </si>
  <si>
    <t>Australian Nuclear Science and Technology Organisation</t>
  </si>
  <si>
    <t>NLHR</t>
  </si>
  <si>
    <t>Research</t>
  </si>
  <si>
    <t>VANF</t>
  </si>
  <si>
    <t>Health, Law</t>
  </si>
  <si>
    <t>Victoria Metro</t>
  </si>
  <si>
    <t>APAR</t>
  </si>
  <si>
    <t>VRL</t>
  </si>
  <si>
    <t xml:space="preserve">Research </t>
  </si>
  <si>
    <t>NSEC</t>
  </si>
  <si>
    <t>Australian Sports Commission</t>
  </si>
  <si>
    <t>AAIS</t>
  </si>
  <si>
    <t>NAVC</t>
  </si>
  <si>
    <t>NBM</t>
  </si>
  <si>
    <t>Batchelor Institute of Indigenous Education</t>
  </si>
  <si>
    <t>XBATCH</t>
  </si>
  <si>
    <t>TAFE</t>
  </si>
  <si>
    <t>Bayside Library Service</t>
  </si>
  <si>
    <t>VBAY</t>
  </si>
  <si>
    <t>Bega Valley Shire Library</t>
  </si>
  <si>
    <t>NBEV</t>
  </si>
  <si>
    <t>NBLML</t>
  </si>
  <si>
    <t>NBMC</t>
  </si>
  <si>
    <t>VBOR</t>
  </si>
  <si>
    <t>SBOT</t>
  </si>
  <si>
    <t>Bourke Public Library</t>
  </si>
  <si>
    <t>NBPU</t>
  </si>
  <si>
    <t>South Australia Public</t>
  </si>
  <si>
    <t>VBRIM</t>
  </si>
  <si>
    <t>Northern Territory Public</t>
  </si>
  <si>
    <t>Western Australia Public</t>
  </si>
  <si>
    <t>Brisbane City Council Library Service</t>
  </si>
  <si>
    <t>QBCL</t>
  </si>
  <si>
    <t>Queensland Southeast</t>
  </si>
  <si>
    <t>Bureau of Meteorology, National Meteorological Library</t>
  </si>
  <si>
    <t>VCMB</t>
  </si>
  <si>
    <t>Camden Council Library Service</t>
  </si>
  <si>
    <t>NCAM</t>
  </si>
  <si>
    <t>Campaspe Libraries</t>
  </si>
  <si>
    <t>VECA</t>
  </si>
  <si>
    <t>Campbelltown City Library</t>
  </si>
  <si>
    <t>NCCPL</t>
  </si>
  <si>
    <t>NCAMP</t>
  </si>
  <si>
    <t>Canberra Institute of Technology: Library and Learning Services</t>
  </si>
  <si>
    <t>ACIT</t>
  </si>
  <si>
    <t>Tafe</t>
  </si>
  <si>
    <t>NBANK</t>
  </si>
  <si>
    <t>NHH</t>
  </si>
  <si>
    <t>VCARM</t>
  </si>
  <si>
    <t>Central Coast Library Service</t>
  </si>
  <si>
    <t>NGCL</t>
  </si>
  <si>
    <t>Central Highlands Libraries</t>
  </si>
  <si>
    <t>VBALL</t>
  </si>
  <si>
    <t>Central Land Council</t>
  </si>
  <si>
    <t>XCLC</t>
  </si>
  <si>
    <t>Central Northern Regional Library</t>
  </si>
  <si>
    <t>NNRL</t>
  </si>
  <si>
    <t>Central Regional TAFE</t>
  </si>
  <si>
    <t>WGT</t>
  </si>
  <si>
    <t>NCWC</t>
  </si>
  <si>
    <t>Cessnock City Library</t>
  </si>
  <si>
    <t>NCES</t>
  </si>
  <si>
    <t>VMT</t>
  </si>
  <si>
    <t>NCCB</t>
  </si>
  <si>
    <t>City of Melbourne Libraries</t>
  </si>
  <si>
    <t>VCML</t>
  </si>
  <si>
    <t>City of Parramatta Libraries</t>
  </si>
  <si>
    <t>NPCL</t>
  </si>
  <si>
    <t>City of Ryde: Ryde Library</t>
  </si>
  <si>
    <t>NRYD</t>
  </si>
  <si>
    <t>Clarence Regional Library</t>
  </si>
  <si>
    <t>NCLL</t>
  </si>
  <si>
    <t>Connected Libraries</t>
  </si>
  <si>
    <t>VCCLC</t>
  </si>
  <si>
    <t>NHOL</t>
  </si>
  <si>
    <t>Darebin Libraries: Preston Library</t>
  </si>
  <si>
    <t>VPRE</t>
  </si>
  <si>
    <t>VDU</t>
  </si>
  <si>
    <t>Tasmania Higher Education</t>
  </si>
  <si>
    <t>Dementia Australia</t>
  </si>
  <si>
    <t>VALZ</t>
  </si>
  <si>
    <t>Health, Special</t>
  </si>
  <si>
    <t>WDET</t>
  </si>
  <si>
    <t>Department of Energy, Mines, Industry Regulations and Safety</t>
  </si>
  <si>
    <t>WGS</t>
  </si>
  <si>
    <t>Department of Finance Library</t>
  </si>
  <si>
    <t>ADAC</t>
  </si>
  <si>
    <t>Department of Foreign Affairs and Trade</t>
  </si>
  <si>
    <t>AEAD</t>
  </si>
  <si>
    <t>WHD</t>
  </si>
  <si>
    <t>Department of Justice (Queensland)</t>
  </si>
  <si>
    <t>QAG</t>
  </si>
  <si>
    <t>Law</t>
  </si>
  <si>
    <t>Department of Mining and Energy</t>
  </si>
  <si>
    <t>XMD</t>
  </si>
  <si>
    <t>Department of Natural Resources and Environment Tasmania</t>
  </si>
  <si>
    <t>TPE</t>
  </si>
  <si>
    <t>WAD</t>
  </si>
  <si>
    <t>Department of Social Services</t>
  </si>
  <si>
    <t>ASSD</t>
  </si>
  <si>
    <t>TGO</t>
  </si>
  <si>
    <t>Department of the Environment, Tourism, Science and Innovation</t>
  </si>
  <si>
    <t>QDEH</t>
  </si>
  <si>
    <t>Research, Special</t>
  </si>
  <si>
    <t>AVAD</t>
  </si>
  <si>
    <t>WCLM</t>
  </si>
  <si>
    <t>VEGS</t>
  </si>
  <si>
    <t>Victoria Regional</t>
  </si>
  <si>
    <t>WCX</t>
  </si>
  <si>
    <t>QCE</t>
  </si>
  <si>
    <t>Fairfield Open Libraries</t>
  </si>
  <si>
    <t>NFML</t>
  </si>
  <si>
    <t>Federal Court of Australia</t>
  </si>
  <si>
    <t>NFDC</t>
  </si>
  <si>
    <t>VFED</t>
  </si>
  <si>
    <t>Northern Territory Higher Education</t>
  </si>
  <si>
    <t>Flinders University Library</t>
  </si>
  <si>
    <t>SFU</t>
  </si>
  <si>
    <t>Frankston City Libraries</t>
  </si>
  <si>
    <t>VFRK</t>
  </si>
  <si>
    <t>QMAR</t>
  </si>
  <si>
    <t>Gannawarra Library Service</t>
  </si>
  <si>
    <t>VKER</t>
  </si>
  <si>
    <t>VGEE</t>
  </si>
  <si>
    <t>NRGH</t>
  </si>
  <si>
    <t>AMG</t>
  </si>
  <si>
    <t>NGHD</t>
  </si>
  <si>
    <t>VCAU</t>
  </si>
  <si>
    <t>Glenelg Libraries</t>
  </si>
  <si>
    <t>VGLEN</t>
  </si>
  <si>
    <t>QSCR</t>
  </si>
  <si>
    <t>Gold Coast Libraries</t>
  </si>
  <si>
    <t>QGCCL</t>
  </si>
  <si>
    <t>VNCG</t>
  </si>
  <si>
    <t>Goulburn Mulwaree Library</t>
  </si>
  <si>
    <t>NSOT</t>
  </si>
  <si>
    <t>Goulburn Valley Libraries</t>
  </si>
  <si>
    <t>VGVH</t>
  </si>
  <si>
    <t>Greater Dandenong Libraries</t>
  </si>
  <si>
    <t>VDGV</t>
  </si>
  <si>
    <t>QGU</t>
  </si>
  <si>
    <t>Gympie Regional Libraries</t>
  </si>
  <si>
    <t>QCOO</t>
  </si>
  <si>
    <t>Hawkesbury Library Service</t>
  </si>
  <si>
    <t>NHKS</t>
  </si>
  <si>
    <t>NFHP</t>
  </si>
  <si>
    <t>High Country Library Network</t>
  </si>
  <si>
    <t>VNEA</t>
  </si>
  <si>
    <t>AHC</t>
  </si>
  <si>
    <t>VHOB</t>
  </si>
  <si>
    <t>Holmesglen Institute</t>
  </si>
  <si>
    <t>VHOM</t>
  </si>
  <si>
    <t>NHOM</t>
  </si>
  <si>
    <t>Hume Libraries</t>
  </si>
  <si>
    <t>VHUM</t>
  </si>
  <si>
    <t>VWODG</t>
  </si>
  <si>
    <t>NLML</t>
  </si>
  <si>
    <t>NINV</t>
  </si>
  <si>
    <t>AIPO</t>
  </si>
  <si>
    <t>Ipswich Libraries</t>
  </si>
  <si>
    <t>QIPS</t>
  </si>
  <si>
    <t>Isaac Regional Council</t>
  </si>
  <si>
    <t>QDYS</t>
  </si>
  <si>
    <t>James Cook University</t>
  </si>
  <si>
    <t>QJCU</t>
  </si>
  <si>
    <t>ACT:LAW</t>
  </si>
  <si>
    <t>WKLM</t>
  </si>
  <si>
    <t>Western Australia Govt &amp; Arts</t>
  </si>
  <si>
    <t>NKEM</t>
  </si>
  <si>
    <t>VKING</t>
  </si>
  <si>
    <t>NKML</t>
  </si>
  <si>
    <t>VLU</t>
  </si>
  <si>
    <t>Lake Mac Libraries</t>
  </si>
  <si>
    <t>NLMPL</t>
  </si>
  <si>
    <t>Lane Cove Library</t>
  </si>
  <si>
    <t>NLCOV</t>
  </si>
  <si>
    <t>VLTV</t>
  </si>
  <si>
    <t>NAGLS</t>
  </si>
  <si>
    <t>Legal Aid Queensland Library Services</t>
  </si>
  <si>
    <t>QLAO</t>
  </si>
  <si>
    <t>Libraries ACT</t>
  </si>
  <si>
    <t>APLS</t>
  </si>
  <si>
    <t>Library &amp; Archives NT</t>
  </si>
  <si>
    <t>XNLS</t>
  </si>
  <si>
    <t>State</t>
  </si>
  <si>
    <t>NLBH</t>
  </si>
  <si>
    <t>Livingstone Shire Library</t>
  </si>
  <si>
    <t>QYPN</t>
  </si>
  <si>
    <t>QLCL</t>
  </si>
  <si>
    <t>QMC</t>
  </si>
  <si>
    <t>Tasmania Public</t>
  </si>
  <si>
    <t>NMAC</t>
  </si>
  <si>
    <t>Maitland City Council: Maitland City Library</t>
  </si>
  <si>
    <t>NMCL</t>
  </si>
  <si>
    <t>VCCC</t>
  </si>
  <si>
    <t>VFPL</t>
  </si>
  <si>
    <t>Melbourne Polytechnic</t>
  </si>
  <si>
    <t>VNMT</t>
  </si>
  <si>
    <t>Melton City Council Library Service</t>
  </si>
  <si>
    <t>VMLT</t>
  </si>
  <si>
    <t>VMOR</t>
  </si>
  <si>
    <t>NGLS</t>
  </si>
  <si>
    <t>Mid-Western Regional Council Library</t>
  </si>
  <si>
    <t>NMRC</t>
  </si>
  <si>
    <t>Mildura Rural City Council Library Service</t>
  </si>
  <si>
    <t>VMIL</t>
  </si>
  <si>
    <t>Mitchell Shire Library Service</t>
  </si>
  <si>
    <t>VSLS</t>
  </si>
  <si>
    <t>Monash Public Library Service</t>
  </si>
  <si>
    <t>VMON</t>
  </si>
  <si>
    <t>Moonee Valley Libraries</t>
  </si>
  <si>
    <t>VMVL</t>
  </si>
  <si>
    <t>QMBC</t>
  </si>
  <si>
    <t>VPEN</t>
  </si>
  <si>
    <t>Mosman Library</t>
  </si>
  <si>
    <t>NMOS</t>
  </si>
  <si>
    <t>SMAC</t>
  </si>
  <si>
    <t>Murrindindi Library Service</t>
  </si>
  <si>
    <t>VAYM</t>
  </si>
  <si>
    <t>VNMU</t>
  </si>
  <si>
    <t>Muswellbrook Shire Libraries</t>
  </si>
  <si>
    <t>NUHU</t>
  </si>
  <si>
    <t>VWGP</t>
  </si>
  <si>
    <t>NNTI</t>
  </si>
  <si>
    <t>National Art School</t>
  </si>
  <si>
    <t>NNAS</t>
  </si>
  <si>
    <t>National Centre for Vocational Education Research (NCVER)</t>
  </si>
  <si>
    <t>STNC</t>
  </si>
  <si>
    <t>ANG</t>
  </si>
  <si>
    <t>AMOA</t>
  </si>
  <si>
    <t>Nepean Blue Mountains Local Health District Library Services</t>
  </si>
  <si>
    <t>NWHS</t>
  </si>
  <si>
    <t>Newcastle Region Library</t>
  </si>
  <si>
    <t>NNPL</t>
  </si>
  <si>
    <t>NextSense Institute Library</t>
  </si>
  <si>
    <t>NREN</t>
  </si>
  <si>
    <t>School, Secondary</t>
  </si>
  <si>
    <t>Noosa Libraries</t>
  </si>
  <si>
    <t>QNLS</t>
  </si>
  <si>
    <t>WCMC</t>
  </si>
  <si>
    <t>Northern Beaches Libraries</t>
  </si>
  <si>
    <t>NMAN</t>
  </si>
  <si>
    <t>NTHS</t>
  </si>
  <si>
    <t>Northern Sydney Local Health Districts: Douglas Piper Library</t>
  </si>
  <si>
    <t>NRNS</t>
  </si>
  <si>
    <t>NSW Department of Planning, Housing and Infrastructure</t>
  </si>
  <si>
    <t>NAD:DP</t>
  </si>
  <si>
    <t>NSW Parliamentary Library</t>
  </si>
  <si>
    <t>NPAR</t>
  </si>
  <si>
    <t>NPAG</t>
  </si>
  <si>
    <t>NT Department of Industry, Tourism and Trade: Arid Zone Research Institute Library</t>
  </si>
  <si>
    <t>XAZ</t>
  </si>
  <si>
    <t>XDHM</t>
  </si>
  <si>
    <t>Office of Industrial Relations Library</t>
  </si>
  <si>
    <t>QTIR</t>
  </si>
  <si>
    <t>NDPP</t>
  </si>
  <si>
    <t>Papua New Guinea University of Technology</t>
  </si>
  <si>
    <t>YMAT</t>
  </si>
  <si>
    <t>Parkes Shire Library</t>
  </si>
  <si>
    <t>NPRK</t>
  </si>
  <si>
    <t>Port Macquarie-Hastings Library Services: Port Macquarie Library</t>
  </si>
  <si>
    <t>NHAS</t>
  </si>
  <si>
    <t>VPPLS</t>
  </si>
  <si>
    <t>NMUS</t>
  </si>
  <si>
    <t>Productivity Commission</t>
  </si>
  <si>
    <t>VIAC</t>
  </si>
  <si>
    <t>Psychiatric Services Library</t>
  </si>
  <si>
    <t>WPS</t>
  </si>
  <si>
    <t>QMR</t>
  </si>
  <si>
    <t>Queanbeyan-Palerang Regional Libraries</t>
  </si>
  <si>
    <t>NQB</t>
  </si>
  <si>
    <t>Queensland Art Gallery Research Library</t>
  </si>
  <si>
    <t>QART</t>
  </si>
  <si>
    <t>Queensland Curriculum and Assessment Authority Library</t>
  </si>
  <si>
    <t>QSAL</t>
  </si>
  <si>
    <t>Queensland Museum Library</t>
  </si>
  <si>
    <t>QMU</t>
  </si>
  <si>
    <t>Queensland Police Service Library Services</t>
  </si>
  <si>
    <t>QQPA</t>
  </si>
  <si>
    <t>Queensland University of Technology</t>
  </si>
  <si>
    <t>QUT</t>
  </si>
  <si>
    <t>NRAND</t>
  </si>
  <si>
    <t>QRSL</t>
  </si>
  <si>
    <t>VDSTO</t>
  </si>
  <si>
    <t>NRTW</t>
  </si>
  <si>
    <t>Richmond-Upper Clarence Regional Library</t>
  </si>
  <si>
    <t>NRUL</t>
  </si>
  <si>
    <t>Riverina Regional Library</t>
  </si>
  <si>
    <t>NRIV</t>
  </si>
  <si>
    <t>VIT</t>
  </si>
  <si>
    <t>Royal Melbourne Health Sciences Library</t>
  </si>
  <si>
    <t>VRMH</t>
  </si>
  <si>
    <t>Royal Victorian Eye and Ear Hospital: The Ronald Lowe Library</t>
  </si>
  <si>
    <t>VEE</t>
  </si>
  <si>
    <t>SA Health Library Service</t>
  </si>
  <si>
    <t>SSHC</t>
  </si>
  <si>
    <t>SAE Institute</t>
  </si>
  <si>
    <t>NSAE</t>
  </si>
  <si>
    <t>QBSC</t>
  </si>
  <si>
    <t>Shellharbour City Libraries</t>
  </si>
  <si>
    <t>NSHE</t>
  </si>
  <si>
    <t>Sheridan Institute of Higher Education</t>
  </si>
  <si>
    <t>WSHC</t>
  </si>
  <si>
    <t>South and East Metropolitan Health Service Library</t>
  </si>
  <si>
    <t>WRPH</t>
  </si>
  <si>
    <t>NSCO</t>
  </si>
  <si>
    <t>South Metropolitan TAFE</t>
  </si>
  <si>
    <t>WSWA</t>
  </si>
  <si>
    <t>South Regional TAFE</t>
  </si>
  <si>
    <t>WAT</t>
  </si>
  <si>
    <t>NBKH</t>
  </si>
  <si>
    <t>NSCU:L</t>
  </si>
  <si>
    <t>NSV</t>
  </si>
  <si>
    <t>NNSYD</t>
  </si>
  <si>
    <t>State Library of New South Wales</t>
  </si>
  <si>
    <t>NSL</t>
  </si>
  <si>
    <t>State Library of Queensland</t>
  </si>
  <si>
    <t>QSL</t>
  </si>
  <si>
    <t>State Library of Western Australia</t>
  </si>
  <si>
    <t>WLB</t>
  </si>
  <si>
    <t>SSL</t>
  </si>
  <si>
    <t>State Library Victoria</t>
  </si>
  <si>
    <t>VSL</t>
  </si>
  <si>
    <t>Stonnington Library and Information Service</t>
  </si>
  <si>
    <t>VSLIS</t>
  </si>
  <si>
    <t>Strathfield Library</t>
  </si>
  <si>
    <t>NSML</t>
  </si>
  <si>
    <t>Sunshine Coast Libraries</t>
  </si>
  <si>
    <t>QSCL</t>
  </si>
  <si>
    <t>Supreme Court Library Committee</t>
  </si>
  <si>
    <t>VSC</t>
  </si>
  <si>
    <t>Supreme Court Library Queensland</t>
  </si>
  <si>
    <t>QSC</t>
  </si>
  <si>
    <t>NAH</t>
  </si>
  <si>
    <t>Sutherland Shire Libraries and Information Service</t>
  </si>
  <si>
    <t>NSCL</t>
  </si>
  <si>
    <t>VSWN</t>
  </si>
  <si>
    <t>Swinburne University of Technology Library</t>
  </si>
  <si>
    <t>VSWT</t>
  </si>
  <si>
    <t>STCL</t>
  </si>
  <si>
    <t>School, College</t>
  </si>
  <si>
    <t>TAFE SA</t>
  </si>
  <si>
    <t>SFED</t>
  </si>
  <si>
    <t>NSPL</t>
  </si>
  <si>
    <t>APMD</t>
  </si>
  <si>
    <t>ATD</t>
  </si>
  <si>
    <t>The Hills Shire Council Library Service</t>
  </si>
  <si>
    <t>NBAU</t>
  </si>
  <si>
    <t>VU</t>
  </si>
  <si>
    <t>QU</t>
  </si>
  <si>
    <t>QTOL</t>
  </si>
  <si>
    <t>QTCL</t>
  </si>
  <si>
    <t>QTH</t>
  </si>
  <si>
    <t>WTTC</t>
  </si>
  <si>
    <t>Other Higher Education, Special</t>
  </si>
  <si>
    <t>University of Canberra Library</t>
  </si>
  <si>
    <t>AUC</t>
  </si>
  <si>
    <t>University of New England</t>
  </si>
  <si>
    <t>NUNE</t>
  </si>
  <si>
    <t>University of Newcastle</t>
  </si>
  <si>
    <t>NNCU:A</t>
  </si>
  <si>
    <t>University of South Australia Library</t>
  </si>
  <si>
    <t>SUSA</t>
  </si>
  <si>
    <t>QUSQ</t>
  </si>
  <si>
    <t>QSCUC</t>
  </si>
  <si>
    <t>TU</t>
  </si>
  <si>
    <t>Tasmania Govt &amp; Arts</t>
  </si>
  <si>
    <t>Upper Lachlan Shire Library Service</t>
  </si>
  <si>
    <t>NULS</t>
  </si>
  <si>
    <t>NTSM</t>
  </si>
  <si>
    <t>Victoria Police Library Service</t>
  </si>
  <si>
    <t>VPOL</t>
  </si>
  <si>
    <t>VVUT</t>
  </si>
  <si>
    <t>Victorian Government Library Service</t>
  </si>
  <si>
    <t>VGLS</t>
  </si>
  <si>
    <t>VPAR</t>
  </si>
  <si>
    <t>Wagga Wagga City Library</t>
  </si>
  <si>
    <t>NWAG</t>
  </si>
  <si>
    <t>Warrnambool Library &amp; Learning Centre</t>
  </si>
  <si>
    <t>VWRR</t>
  </si>
  <si>
    <t>Waverley Library</t>
  </si>
  <si>
    <t>NWAV</t>
  </si>
  <si>
    <t>VCGR</t>
  </si>
  <si>
    <t>Western Australian Museum Library</t>
  </si>
  <si>
    <t>WMU</t>
  </si>
  <si>
    <t>NWES</t>
  </si>
  <si>
    <t>Western Sydney University</t>
  </si>
  <si>
    <t>NUWS</t>
  </si>
  <si>
    <t>Whitehorse Manningham Libraries</t>
  </si>
  <si>
    <t>VWMR</t>
  </si>
  <si>
    <t>Willoughby City Library: Chatswood Central Library</t>
  </si>
  <si>
    <t>NWML</t>
  </si>
  <si>
    <t>Wimmera Libraries</t>
  </si>
  <si>
    <t>VWIM</t>
  </si>
  <si>
    <t>NWIC</t>
  </si>
  <si>
    <t>Wollondilly Library</t>
  </si>
  <si>
    <t>NWOL</t>
  </si>
  <si>
    <t>Wollongong City Libraries</t>
  </si>
  <si>
    <t>NWPL</t>
  </si>
  <si>
    <t>Women and Newborn Health Service: Library and Information Service</t>
  </si>
  <si>
    <t>WKE</t>
  </si>
  <si>
    <t>Woollahra Libraries</t>
  </si>
  <si>
    <t>NWOOL</t>
  </si>
  <si>
    <t>WorkSafe Victoria</t>
  </si>
  <si>
    <t>VVWA</t>
  </si>
  <si>
    <t>Wyndham City Libraries</t>
  </si>
  <si>
    <t>VWYN</t>
  </si>
  <si>
    <t>Yarra Libraries</t>
  </si>
  <si>
    <t>VYML</t>
  </si>
  <si>
    <t>Yarra Plenty Regional Library</t>
  </si>
  <si>
    <t>VHEI</t>
  </si>
  <si>
    <t>Yass Valley Library Service</t>
  </si>
  <si>
    <t>NYVL</t>
  </si>
  <si>
    <t>VEAR</t>
  </si>
  <si>
    <t xml:space="preserve">Filter by Network (select in dropdown) </t>
  </si>
  <si>
    <t>Number of Partners in Network:</t>
  </si>
  <si>
    <t>NRML</t>
  </si>
  <si>
    <t>NHUR</t>
  </si>
  <si>
    <t>QDWP</t>
  </si>
  <si>
    <t>Burwood Council: Burwood Library</t>
  </si>
  <si>
    <t>NBL</t>
  </si>
  <si>
    <t>National Gallery of Victoria: The Shaw Research Library</t>
  </si>
  <si>
    <t>VNG</t>
  </si>
  <si>
    <t>Coronial and Public Health Science: Queensland Health</t>
  </si>
  <si>
    <t>QHSS</t>
  </si>
  <si>
    <t>Network list</t>
  </si>
  <si>
    <t>Herbert Smith Freehills Kramer</t>
  </si>
  <si>
    <t>Law Society of New South Wales: Law Society of NSW Library</t>
  </si>
  <si>
    <t>NLAWS</t>
  </si>
  <si>
    <t>Allens Operations Pty Ltd</t>
  </si>
  <si>
    <t>VALLE</t>
  </si>
  <si>
    <t>VBSL</t>
  </si>
  <si>
    <t>VLEA</t>
  </si>
  <si>
    <t>Macquarie University Library</t>
  </si>
  <si>
    <t>NMQU</t>
  </si>
  <si>
    <t>Bond University Library</t>
  </si>
  <si>
    <t>QBON</t>
  </si>
  <si>
    <t>NUN</t>
  </si>
  <si>
    <t>SUA</t>
  </si>
  <si>
    <t>VMOU</t>
  </si>
  <si>
    <t>University of Notre Dame Australia: Benedict XVI Medical Library</t>
  </si>
  <si>
    <t>NUND:D</t>
  </si>
  <si>
    <t>University of Notre Dame Australia: Sydney Campus</t>
  </si>
  <si>
    <t>NUND:S</t>
  </si>
  <si>
    <t>University of Wollongong Library</t>
  </si>
  <si>
    <t>NWU</t>
  </si>
  <si>
    <t>Curtin University Library</t>
  </si>
  <si>
    <t>WCU</t>
  </si>
  <si>
    <t>Murdoch University Library</t>
  </si>
  <si>
    <t>WMDU</t>
  </si>
  <si>
    <t>University of Western Australia Library</t>
  </si>
  <si>
    <t>WU</t>
  </si>
  <si>
    <t>WUND</t>
  </si>
  <si>
    <t>University of Notre Dame Australia: Broome Campus</t>
  </si>
  <si>
    <t>WUND:B</t>
  </si>
  <si>
    <t>Charles Darwin University : Casuarina Campus Library</t>
  </si>
  <si>
    <t>XNTU</t>
  </si>
  <si>
    <t>NCSU</t>
  </si>
  <si>
    <t>NSCU:CH</t>
  </si>
  <si>
    <t>NSCU:GC</t>
  </si>
  <si>
    <t>ACSH</t>
  </si>
  <si>
    <t>National Library of Australia</t>
  </si>
  <si>
    <t>ANL</t>
  </si>
  <si>
    <t>National Measurement Institute: Library and Information Resources</t>
  </si>
  <si>
    <t>NAN</t>
  </si>
  <si>
    <t>Catholic Institute of Sydney: Veech Library</t>
  </si>
  <si>
    <t>NCIS</t>
  </si>
  <si>
    <t>NDOH</t>
  </si>
  <si>
    <t>NFTS</t>
  </si>
  <si>
    <t>Gilbert &amp; Tobin Lawyers</t>
  </si>
  <si>
    <t>NGTL</t>
  </si>
  <si>
    <t>NMST</t>
  </si>
  <si>
    <t>Moore Theological College</t>
  </si>
  <si>
    <t>NMTC</t>
  </si>
  <si>
    <t>Department of Education: Centre for Education Statistics and Evaluation</t>
  </si>
  <si>
    <t>NOPE</t>
  </si>
  <si>
    <t>NU</t>
  </si>
  <si>
    <t>Central Queensland University Library</t>
  </si>
  <si>
    <t>QCQU</t>
  </si>
  <si>
    <t>QUTZ</t>
  </si>
  <si>
    <t>QVMAG Library</t>
  </si>
  <si>
    <t>TQVM</t>
  </si>
  <si>
    <t>Maurice Blackburn Lawyers</t>
  </si>
  <si>
    <t>VMBL</t>
  </si>
  <si>
    <t>PMI Victorian History Library Inc.</t>
  </si>
  <si>
    <t>VPMEC</t>
  </si>
  <si>
    <t>VS:CL</t>
  </si>
  <si>
    <t>WA Country Health Service: WACHS Library</t>
  </si>
  <si>
    <t>WACHS</t>
  </si>
  <si>
    <t>Tetra Tech Coffey Chatswood Library</t>
  </si>
  <si>
    <t>NCOF</t>
  </si>
  <si>
    <t>Monash University Library</t>
  </si>
  <si>
    <t>University of Adelaide : Barr Smith Library</t>
  </si>
  <si>
    <t>Torrens Global Education Services Pty Ltd</t>
  </si>
  <si>
    <t>Brotherhood of St Laurence: Social Policy Library</t>
  </si>
  <si>
    <t>CSIRO: Library Services</t>
  </si>
  <si>
    <t>King &amp; Wood Mallesons: Sydney Office Library</t>
  </si>
  <si>
    <t>Education</t>
  </si>
  <si>
    <t>Not Live</t>
  </si>
  <si>
    <t>Department of Health and Aged Care</t>
  </si>
  <si>
    <t>National Academic &amp; Research</t>
  </si>
  <si>
    <t xml:space="preserve">Sydney Metro </t>
  </si>
  <si>
    <t>NSW &amp; ACT Public </t>
  </si>
  <si>
    <t xml:space="preserve">Queensland Public  </t>
  </si>
  <si>
    <t>QLD Public</t>
  </si>
  <si>
    <t xml:space="preserve">Western Australia Health </t>
  </si>
  <si>
    <t xml:space="preserve">Victoria </t>
  </si>
  <si>
    <t xml:space="preserve">NSW &amp; ACT Govt &amp; Arts </t>
  </si>
  <si>
    <t xml:space="preserve">Tasmania Govt &amp; Arts </t>
  </si>
  <si>
    <t>The Cairnmillar Institute</t>
  </si>
  <si>
    <t>VCMI</t>
  </si>
  <si>
    <t>NESL</t>
  </si>
  <si>
    <t>Edward River Library</t>
  </si>
  <si>
    <t>NCMR</t>
  </si>
  <si>
    <t>Direct Access</t>
  </si>
  <si>
    <t>Access</t>
  </si>
  <si>
    <t>ISO</t>
  </si>
  <si>
    <t>Total Reciprocal</t>
  </si>
  <si>
    <t>Total Pay for Peer</t>
  </si>
  <si>
    <t>Eurobodalla Shire Council Libraries</t>
  </si>
  <si>
    <t>YFIU</t>
  </si>
  <si>
    <t>NPOW</t>
  </si>
  <si>
    <t>Western Sydney Local Health District: Westmead &amp; Auburn Hospital Libraries</t>
  </si>
  <si>
    <t>NAMA</t>
  </si>
  <si>
    <t>Service Level Core</t>
  </si>
  <si>
    <t>Service Level Rush</t>
  </si>
  <si>
    <t>Service Level Express</t>
  </si>
  <si>
    <t>NSW</t>
  </si>
  <si>
    <t>QLD</t>
  </si>
  <si>
    <t>VIC</t>
  </si>
  <si>
    <t>SA</t>
  </si>
  <si>
    <t>TAS</t>
  </si>
  <si>
    <t>NT</t>
  </si>
  <si>
    <t>WA</t>
  </si>
  <si>
    <t>O/S</t>
  </si>
  <si>
    <t>Column1</t>
  </si>
  <si>
    <t>Column2</t>
  </si>
  <si>
    <t>Column3</t>
  </si>
  <si>
    <t>Column4</t>
  </si>
  <si>
    <t>Column5</t>
  </si>
  <si>
    <t>Column6</t>
  </si>
  <si>
    <t>Column7</t>
  </si>
  <si>
    <t>Box Hill Institute Library</t>
  </si>
  <si>
    <t>VBHE</t>
  </si>
  <si>
    <t>NWH</t>
  </si>
  <si>
    <t>NSIN</t>
  </si>
  <si>
    <t>Victoria public</t>
  </si>
  <si>
    <t>Northern Territory Higher Educationucation</t>
  </si>
  <si>
    <t>Georges River Libraries</t>
  </si>
  <si>
    <t>Western Downs Regional Council</t>
  </si>
  <si>
    <t>Bayside Council: Rockdale City Library</t>
  </si>
  <si>
    <t>Branch NUC Symbols</t>
  </si>
  <si>
    <t/>
  </si>
  <si>
    <t>Justice And Community Safety Directorate Library</t>
  </si>
  <si>
    <t>Academy Library, University of NSW@ADFA</t>
  </si>
  <si>
    <t>Australian Federal Police: Library</t>
  </si>
  <si>
    <t>High Court of Australia Library</t>
  </si>
  <si>
    <t>IP Australia Library</t>
  </si>
  <si>
    <t>Geoscience Australia: N.H. (Doc) Fisher Geoscience Library</t>
  </si>
  <si>
    <t>National Museum of Australia</t>
  </si>
  <si>
    <t>National Gallery of Australia, Research Library</t>
  </si>
  <si>
    <t>ANL:NED</t>
  </si>
  <si>
    <t>Department of Agriculture, Fisheries and Forestry. DAFF Library</t>
  </si>
  <si>
    <t>Parliament of Australia: Parliamentary Library</t>
  </si>
  <si>
    <t>APLS:AHL</t>
  </si>
  <si>
    <t>Department of the Prime Minister and Cabinet</t>
  </si>
  <si>
    <t>Australian Department of Treasury</t>
  </si>
  <si>
    <t>AUC:LR</t>
  </si>
  <si>
    <t>Department of Veterans' Affairs Library</t>
  </si>
  <si>
    <t>ABC Reference Library</t>
  </si>
  <si>
    <t>Australian Catholic University</t>
  </si>
  <si>
    <t>NAD:OR, NAD:PA, NAD:WO, NAD:YA, NFRI</t>
  </si>
  <si>
    <t>Royal Prince Alfred Hospital: Susman Library</t>
  </si>
  <si>
    <t>NAHL</t>
  </si>
  <si>
    <t>Avondale University Library *</t>
  </si>
  <si>
    <t>NSAH</t>
  </si>
  <si>
    <t>Canterbury-Bankstown Library Service</t>
  </si>
  <si>
    <t>Bankstown-Lidcombe Hospital Medical Library</t>
  </si>
  <si>
    <t>Blacktown City Libraries</t>
  </si>
  <si>
    <t>Blue Mountains City Library</t>
  </si>
  <si>
    <t>Charles Sturt University</t>
  </si>
  <si>
    <t>Central West Libraries</t>
  </si>
  <si>
    <t>Australian Dental Association, NSW</t>
  </si>
  <si>
    <t>NSW Department of Communities and Justice, Housing NSW</t>
  </si>
  <si>
    <t>Office of the Director of Public Prosecutions NSW: R.O. Blanch QC Library</t>
  </si>
  <si>
    <t>NFCA, NFCA:P, NFDC:A, NFDC:N, NFDC:Q, NFDC:S, NFDC:T, NFDC:V, NFDC:W</t>
  </si>
  <si>
    <t>Australian Film, Television and Radio School: Jerzy Toeplitz Library</t>
  </si>
  <si>
    <t>GHD (Gutteridge, Haskins and Davey Pty Ltd): Sydney Office Library</t>
  </si>
  <si>
    <t>Midcoast Libraries</t>
  </si>
  <si>
    <t>NTAR</t>
  </si>
  <si>
    <t>Museums of History NSW, Caroline Simpson Library</t>
  </si>
  <si>
    <t>Cumberland City Council Library Service</t>
  </si>
  <si>
    <t>NAUB</t>
  </si>
  <si>
    <t>Hornsby Shire Library and Information Service: Hornsby Central Library</t>
  </si>
  <si>
    <t>Inverell Shire Public Library</t>
  </si>
  <si>
    <t>Kempsey Shire Library</t>
  </si>
  <si>
    <t>Ku-ring-gai Council Libraries</t>
  </si>
  <si>
    <t>Northern NSW Local Health District: Lismore Base Hospital Library</t>
  </si>
  <si>
    <t>Inner West Library</t>
  </si>
  <si>
    <t>NAML, NMML</t>
  </si>
  <si>
    <t>Macquarie Regional Library</t>
  </si>
  <si>
    <t>Australian National Maritime Museum, Vaughan Evans Library</t>
  </si>
  <si>
    <t>Powerhouse Museum, Research Library</t>
  </si>
  <si>
    <t>NNCU, NNCU:C</t>
  </si>
  <si>
    <t>North Sydney Council, Stanton Library</t>
  </si>
  <si>
    <t>NSW Police Force Library</t>
  </si>
  <si>
    <t>Prince of Wales Hospital Library</t>
  </si>
  <si>
    <t xml:space="preserve">Randwick City Library </t>
  </si>
  <si>
    <t>Concord Repatriation Hospital Library</t>
  </si>
  <si>
    <t>NBLA, NLEE, NRIV:B, NRIV:CLM, NRIV:COR, NRIV:CT, NRIV:CUL, NRIV:F, NRIV:G, NRIV:H, NRIV:HOL, NRIV:HOW, NRIV:J, NRIV:JIN, NRIV:M, NRIV:TE, NRIV:TU, NRIV:TUM</t>
  </si>
  <si>
    <t>Richmond-Tweed Regional Library</t>
  </si>
  <si>
    <t>South Coast Cooperative Libraries Service, Shoalhaven Libraries</t>
  </si>
  <si>
    <t>NSCO:K</t>
  </si>
  <si>
    <t>Southern Cross University, Coffs Harbour Campus Library</t>
  </si>
  <si>
    <t>Southern Cross University, Lismore Campus Library</t>
  </si>
  <si>
    <t>Singleton Public Library</t>
  </si>
  <si>
    <t>City of Sydney Library</t>
  </si>
  <si>
    <t>St Vincent's Hospital Sydney Limited, Walter McGrath Library</t>
  </si>
  <si>
    <t xml:space="preserve">The Tweed Hospital Library </t>
  </si>
  <si>
    <t>University of Technology Sydney</t>
  </si>
  <si>
    <t>University of Sydney Library</t>
  </si>
  <si>
    <t>NUAAJ</t>
  </si>
  <si>
    <t>University of New South Wales Library</t>
  </si>
  <si>
    <t>NNEA</t>
  </si>
  <si>
    <t>Corrs Support Services Pty Ltd</t>
  </si>
  <si>
    <t>QCMT</t>
  </si>
  <si>
    <t>Griffith University Library</t>
  </si>
  <si>
    <t>Logan City Council Libraries</t>
  </si>
  <si>
    <t>Fraser Coast Regional Libraries</t>
  </si>
  <si>
    <t>Mackay Regional Council Libraries</t>
  </si>
  <si>
    <t>Qld Department of Transport and Main Roads Library</t>
  </si>
  <si>
    <t>Redland Libraries</t>
  </si>
  <si>
    <t>Gold Coast Health Library Service</t>
  </si>
  <si>
    <t>QSCR:R</t>
  </si>
  <si>
    <t>University of the Sunshine Coast Library</t>
  </si>
  <si>
    <t>QJO</t>
  </si>
  <si>
    <t>Townsville Citylibraries</t>
  </si>
  <si>
    <t>QTTL</t>
  </si>
  <si>
    <t>Townsville Health Library</t>
  </si>
  <si>
    <t>Toowoomba Regional Library</t>
  </si>
  <si>
    <t>The University of Queensland Library</t>
  </si>
  <si>
    <t>University of Southern Queensland Library</t>
  </si>
  <si>
    <t>Art Gallery of South Australia Research Library</t>
  </si>
  <si>
    <t>Botanic Gardens of Adelaide and State Herbarium: Botanic Gardens and State Herbarium Library</t>
  </si>
  <si>
    <t>State Library of South Australia</t>
  </si>
  <si>
    <t>Department of State Growth</t>
  </si>
  <si>
    <t>University of Tasmania Library</t>
  </si>
  <si>
    <t>Australian and New Zealand College of Anaesthetists Library</t>
  </si>
  <si>
    <t>Australian Nursing &amp; Midwifery Federation, Victorian Branch Library</t>
  </si>
  <si>
    <t>Federation University Australia Library</t>
  </si>
  <si>
    <t>VFED:G</t>
  </si>
  <si>
    <t>City of Boroondara Library Service</t>
  </si>
  <si>
    <t>Brimbank Libraries, Central Services</t>
  </si>
  <si>
    <t>Glen Eira Libraries</t>
  </si>
  <si>
    <t>CAVAL: CARM Centre</t>
  </si>
  <si>
    <t>Catholic Theological College: Mannix Library</t>
  </si>
  <si>
    <t>Wellington Shire Library</t>
  </si>
  <si>
    <t>Deakin University Library</t>
  </si>
  <si>
    <t>Your Library Limited</t>
  </si>
  <si>
    <t>East Gippsland Shire Library</t>
  </si>
  <si>
    <t>Maribyrnong Library Service</t>
  </si>
  <si>
    <t>Geelong Regional Libraries</t>
  </si>
  <si>
    <t>Hobsons Bay Libraries</t>
  </si>
  <si>
    <t>AIAC</t>
  </si>
  <si>
    <t>RMIT University Library</t>
  </si>
  <si>
    <t>Kingston Information Libraries</t>
  </si>
  <si>
    <t>Latrobe City Library: Morwell Public Library</t>
  </si>
  <si>
    <t>La Trobe University Library</t>
  </si>
  <si>
    <t>Merri-bek Libraries</t>
  </si>
  <si>
    <t>VMOU:SM, VMUA</t>
  </si>
  <si>
    <t>Chisholm Institute Library</t>
  </si>
  <si>
    <t>Goldfields Library Corporation</t>
  </si>
  <si>
    <t>Museums Victoria Library</t>
  </si>
  <si>
    <t>Victorian Parliamentary Library</t>
  </si>
  <si>
    <t>Mornington Peninsula Library Service</t>
  </si>
  <si>
    <t>Port Phillip Library Library Service</t>
  </si>
  <si>
    <t>AS:PE, VS:IWL</t>
  </si>
  <si>
    <t>Swan Hill Regional Library Service</t>
  </si>
  <si>
    <t>University of Melbourne</t>
  </si>
  <si>
    <t>Victoria University Libraries</t>
  </si>
  <si>
    <t>Myli, My Community Library</t>
  </si>
  <si>
    <t>Department of Primary Industries and Regional Development: Library</t>
  </si>
  <si>
    <t>WA Dept of Biodiversity, Conservation and Attractions</t>
  </si>
  <si>
    <t>North Metropolitan TAFE (NMT)</t>
  </si>
  <si>
    <t>Edith Cowan University Library</t>
  </si>
  <si>
    <t>Department of Health (WA)</t>
  </si>
  <si>
    <t>WRS</t>
  </si>
  <si>
    <t>WFSH</t>
  </si>
  <si>
    <t>University of Notre Dame Australia: University of Notre Dame Library *</t>
  </si>
  <si>
    <t>NT Department of Health Library</t>
  </si>
  <si>
    <t>XPFD, XPPD</t>
  </si>
  <si>
    <t>XNHC, XNLS, XNLS:AC, XNLS:DL, XNLS:GC, XNLS:GS, XNLS:NC, XNLS:NS, XNTAS, XNTC, XSRC, XTMC</t>
  </si>
  <si>
    <t>XNTU:ANDS, XNTU:DC, XNTU:NM</t>
  </si>
  <si>
    <t>University of the South Pacific Library, Laucala Campus</t>
  </si>
  <si>
    <t>Defence Science and Technology Group</t>
  </si>
  <si>
    <t>Baker &amp; McKenzie</t>
  </si>
  <si>
    <t>Australian Radiation Protection and Nuclear Safety Agency: ARPANSA Library Services</t>
  </si>
  <si>
    <t>Scenic Rim Regional Council Libraries</t>
  </si>
  <si>
    <t>Australian Securities &amp; Investments Commission: Information Resource Centre, Sydney *</t>
  </si>
  <si>
    <t>NAARS</t>
  </si>
  <si>
    <t>Clayton Utz Library</t>
  </si>
  <si>
    <t>NCUTZ, VUTZ, WUTZ</t>
  </si>
  <si>
    <t xml:space="preserve">Alphacrucis University College Library </t>
  </si>
  <si>
    <t>QHBC, SALPH, TALPH, VHBC, WHBC</t>
  </si>
  <si>
    <t>NUWS:B, NUWS:C, NUWS:G, NUWS:H, NUWS:L, NUWS:N, NUWS:P, NUWS:PC</t>
  </si>
  <si>
    <t>South Coast Co-operative Library Service, Kiama Municipal Library</t>
  </si>
  <si>
    <t>Western Riverina Libraries</t>
  </si>
  <si>
    <t>Wingecarribee Public Library</t>
  </si>
  <si>
    <t>Energy QLD</t>
  </si>
  <si>
    <t>Wollongong Hospital Library</t>
  </si>
  <si>
    <t>Whitsunday Regional Libraries</t>
  </si>
  <si>
    <t>QWSC</t>
  </si>
  <si>
    <t>QBL</t>
  </si>
  <si>
    <t>City of Canada Bay Library Service</t>
  </si>
  <si>
    <t>East Perth Education Library</t>
  </si>
  <si>
    <t>QFHP, VFMO, WFHP</t>
  </si>
  <si>
    <t>Reserve Bank of Australia,  A.S. Holmes Library</t>
  </si>
  <si>
    <t>Campion College Australia</t>
  </si>
  <si>
    <t>Moreton Bay Region Libraries</t>
  </si>
  <si>
    <t>AlburyCity libraries</t>
  </si>
  <si>
    <t>NSW Department of Communities and Justice: Law Courts Library Services *</t>
  </si>
  <si>
    <t>Australian Antarctic Division Library</t>
  </si>
  <si>
    <t>Nan Tien Institute</t>
  </si>
  <si>
    <t>Trinity Theological College Library</t>
  </si>
  <si>
    <t>Multicultural Aged Care Inc.</t>
  </si>
  <si>
    <t>Tabor Adelaide</t>
  </si>
  <si>
    <t>Hyphen Wodonga Library Gallery</t>
  </si>
  <si>
    <t>Kalamunda Public Library</t>
  </si>
  <si>
    <t>NESL:M</t>
  </si>
  <si>
    <t>Southern Cross University, Gold Coast Campus Library</t>
  </si>
  <si>
    <t>Branch Library NUC 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</si>
</sst>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40C28"/>
      <name val="Aptos Narrow"/>
      <family val="2"/>
      <scheme val="minor"/>
    </font>
    <font>
      <sz val="11"/>
      <color rgb="FF333333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63">
    <border>
      <left/>
      <right/>
      <top/>
      <bottom/>
      <diagonal/>
    </border>
    <border>
      <left style="medium">
        <color theme="2" tint="-0.749992370372631"/>
      </left>
      <right style="thin">
        <color theme="2" tint="-0.749992370372631"/>
      </right>
      <top/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/>
      <bottom style="thin">
        <color theme="2" tint="-0.749992370372631"/>
      </bottom>
      <diagonal/>
    </border>
    <border>
      <left/>
      <right style="thin">
        <color theme="2" tint="-0.749992370372631"/>
      </right>
      <top/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/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2" tint="-0.749992370372631"/>
      </left>
      <right/>
      <top/>
      <bottom style="thin">
        <color theme="2" tint="-0.749992370372631"/>
      </bottom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indexed="64"/>
      </left>
      <right style="medium">
        <color indexed="64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indexed="64"/>
      </left>
      <right style="medium">
        <color indexed="64"/>
      </right>
      <top style="thin">
        <color theme="2" tint="-0.749992370372631"/>
      </top>
      <bottom style="medium">
        <color indexed="64"/>
      </bottom>
      <diagonal/>
    </border>
    <border>
      <left style="medium">
        <color indexed="64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indexed="64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indexed="64"/>
      </left>
      <right style="thin">
        <color theme="2" tint="-0.749992370372631"/>
      </right>
      <top style="thin">
        <color theme="2" tint="-0.749992370372631"/>
      </top>
      <bottom style="medium">
        <color indexed="64"/>
      </bottom>
      <diagonal/>
    </border>
    <border>
      <left style="thin">
        <color theme="2" tint="-0.749992370372631"/>
      </left>
      <right style="medium">
        <color indexed="64"/>
      </right>
      <top style="thin">
        <color theme="2" tint="-0.74999237037263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2" tint="-0.749992370372631"/>
      </bottom>
      <diagonal/>
    </border>
    <border>
      <left style="medium">
        <color indexed="64"/>
      </left>
      <right style="thin">
        <color theme="2" tint="-0.749992370372631"/>
      </right>
      <top/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indexed="64"/>
      </right>
      <top/>
      <bottom style="thin">
        <color theme="2" tint="-0.749992370372631"/>
      </bottom>
      <diagonal/>
    </border>
  </borders>
  <cellStyleXfs count="2">
    <xf numFmtId="0" fontId="0" fillId="0" borderId="0"/>
    <xf numFmtId="0" fontId="8" fillId="5" borderId="0" applyNumberFormat="0" applyBorder="0" applyAlignment="0" applyProtection="0"/>
  </cellStyleXfs>
  <cellXfs count="139">
    <xf numFmtId="0" fontId="0" fillId="0" borderId="0" xfId="0"/>
    <xf numFmtId="0" fontId="3" fillId="0" borderId="3" xfId="0" applyFont="1" applyBorder="1"/>
    <xf numFmtId="0" fontId="3" fillId="0" borderId="4" xfId="0" applyFont="1" applyBorder="1"/>
    <xf numFmtId="0" fontId="3" fillId="0" borderId="2" xfId="0" applyFont="1" applyBorder="1"/>
    <xf numFmtId="0" fontId="2" fillId="0" borderId="5" xfId="0" applyFont="1" applyBorder="1" applyAlignment="1">
      <alignment horizontal="left" vertical="top"/>
    </xf>
    <xf numFmtId="0" fontId="3" fillId="0" borderId="7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3" fillId="0" borderId="11" xfId="0" applyFont="1" applyBorder="1"/>
    <xf numFmtId="0" fontId="3" fillId="0" borderId="12" xfId="0" applyFont="1" applyBorder="1"/>
    <xf numFmtId="0" fontId="3" fillId="0" borderId="10" xfId="0" applyFont="1" applyBorder="1"/>
    <xf numFmtId="0" fontId="2" fillId="0" borderId="1" xfId="0" quotePrefix="1" applyFont="1" applyBorder="1" applyAlignment="1">
      <alignment horizontal="left" vertical="top"/>
    </xf>
    <xf numFmtId="0" fontId="4" fillId="3" borderId="13" xfId="0" applyFont="1" applyFill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4" fillId="0" borderId="0" xfId="0" applyFont="1"/>
    <xf numFmtId="0" fontId="0" fillId="0" borderId="16" xfId="0" applyBorder="1"/>
    <xf numFmtId="0" fontId="4" fillId="0" borderId="15" xfId="0" applyFont="1" applyBorder="1"/>
    <xf numFmtId="0" fontId="4" fillId="0" borderId="15" xfId="0" applyFont="1" applyBorder="1" applyAlignment="1">
      <alignment vertical="top"/>
    </xf>
    <xf numFmtId="0" fontId="0" fillId="0" borderId="18" xfId="0" applyBorder="1"/>
    <xf numFmtId="0" fontId="0" fillId="0" borderId="19" xfId="0" applyBorder="1"/>
    <xf numFmtId="0" fontId="5" fillId="3" borderId="13" xfId="0" applyFont="1" applyFill="1" applyBorder="1" applyAlignment="1">
      <alignment horizontal="right"/>
    </xf>
    <xf numFmtId="0" fontId="4" fillId="3" borderId="20" xfId="0" applyFont="1" applyFill="1" applyBorder="1" applyAlignment="1">
      <alignment horizontal="center"/>
    </xf>
    <xf numFmtId="0" fontId="7" fillId="4" borderId="14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top"/>
    </xf>
    <xf numFmtId="0" fontId="3" fillId="4" borderId="16" xfId="0" applyFont="1" applyFill="1" applyBorder="1" applyAlignment="1">
      <alignment vertical="top"/>
    </xf>
    <xf numFmtId="0" fontId="3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0" fillId="0" borderId="14" xfId="0" applyBorder="1" applyAlignment="1">
      <alignment vertical="top"/>
    </xf>
    <xf numFmtId="49" fontId="0" fillId="0" borderId="14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2" borderId="2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14" xfId="0" applyBorder="1" applyAlignment="1">
      <alignment vertical="center"/>
    </xf>
    <xf numFmtId="0" fontId="3" fillId="0" borderId="14" xfId="1" applyFont="1" applyFill="1" applyBorder="1" applyAlignment="1">
      <alignment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14" fontId="3" fillId="0" borderId="16" xfId="0" applyNumberFormat="1" applyFont="1" applyBorder="1" applyAlignment="1">
      <alignment horizontal="center"/>
    </xf>
    <xf numFmtId="14" fontId="3" fillId="0" borderId="19" xfId="0" applyNumberFormat="1" applyFont="1" applyBorder="1" applyAlignment="1">
      <alignment horizontal="center"/>
    </xf>
    <xf numFmtId="0" fontId="2" fillId="0" borderId="25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4" fillId="0" borderId="16" xfId="0" applyFont="1" applyBorder="1" applyAlignment="1">
      <alignment vertical="top"/>
    </xf>
    <xf numFmtId="0" fontId="4" fillId="0" borderId="16" xfId="0" applyFont="1" applyBorder="1"/>
    <xf numFmtId="0" fontId="2" fillId="0" borderId="16" xfId="0" applyFont="1" applyBorder="1" applyAlignment="1">
      <alignment vertical="top"/>
    </xf>
    <xf numFmtId="0" fontId="2" fillId="0" borderId="5" xfId="0" quotePrefix="1" applyFont="1" applyBorder="1" applyAlignment="1">
      <alignment horizontal="left" vertical="top"/>
    </xf>
    <xf numFmtId="14" fontId="1" fillId="2" borderId="31" xfId="0" applyNumberFormat="1" applyFont="1" applyFill="1" applyBorder="1" applyAlignment="1">
      <alignment horizontal="left" vertical="top" wrapText="1"/>
    </xf>
    <xf numFmtId="14" fontId="3" fillId="0" borderId="30" xfId="0" applyNumberFormat="1" applyFont="1" applyBorder="1" applyAlignment="1">
      <alignment horizontal="center"/>
    </xf>
    <xf numFmtId="0" fontId="1" fillId="2" borderId="32" xfId="0" applyFont="1" applyFill="1" applyBorder="1" applyAlignment="1">
      <alignment horizontal="center" vertical="top" wrapText="1"/>
    </xf>
    <xf numFmtId="0" fontId="0" fillId="0" borderId="25" xfId="0" applyBorder="1"/>
    <xf numFmtId="0" fontId="0" fillId="0" borderId="29" xfId="0" applyBorder="1"/>
    <xf numFmtId="0" fontId="0" fillId="0" borderId="15" xfId="0" applyBorder="1"/>
    <xf numFmtId="0" fontId="0" fillId="0" borderId="17" xfId="0" applyBorder="1"/>
    <xf numFmtId="0" fontId="0" fillId="0" borderId="34" xfId="0" applyBorder="1"/>
    <xf numFmtId="0" fontId="3" fillId="0" borderId="34" xfId="0" applyFont="1" applyBorder="1" applyAlignment="1">
      <alignment horizontal="left" vertical="top"/>
    </xf>
    <xf numFmtId="14" fontId="0" fillId="0" borderId="0" xfId="0" applyNumberFormat="1" applyAlignment="1">
      <alignment horizontal="center"/>
    </xf>
    <xf numFmtId="0" fontId="1" fillId="2" borderId="37" xfId="0" applyFont="1" applyFill="1" applyBorder="1" applyAlignment="1">
      <alignment horizontal="center" vertical="top" wrapText="1"/>
    </xf>
    <xf numFmtId="0" fontId="1" fillId="2" borderId="41" xfId="0" applyFont="1" applyFill="1" applyBorder="1" applyAlignment="1">
      <alignment horizontal="center" vertical="top" wrapText="1"/>
    </xf>
    <xf numFmtId="0" fontId="3" fillId="0" borderId="25" xfId="0" applyFont="1" applyBorder="1"/>
    <xf numFmtId="0" fontId="3" fillId="0" borderId="30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0" fillId="0" borderId="43" xfId="0" applyBorder="1"/>
    <xf numFmtId="0" fontId="0" fillId="0" borderId="44" xfId="0" applyBorder="1"/>
    <xf numFmtId="0" fontId="1" fillId="2" borderId="45" xfId="0" applyFont="1" applyFill="1" applyBorder="1" applyAlignment="1">
      <alignment horizontal="center" vertical="top" wrapText="1"/>
    </xf>
    <xf numFmtId="0" fontId="1" fillId="2" borderId="46" xfId="0" applyFont="1" applyFill="1" applyBorder="1" applyAlignment="1">
      <alignment horizontal="center" vertical="top" wrapText="1"/>
    </xf>
    <xf numFmtId="0" fontId="1" fillId="2" borderId="48" xfId="0" applyFont="1" applyFill="1" applyBorder="1" applyAlignment="1">
      <alignment horizontal="center" vertical="top" wrapText="1"/>
    </xf>
    <xf numFmtId="0" fontId="1" fillId="3" borderId="46" xfId="0" applyFont="1" applyFill="1" applyBorder="1" applyAlignment="1">
      <alignment horizontal="center" vertical="top" wrapText="1"/>
    </xf>
    <xf numFmtId="0" fontId="1" fillId="3" borderId="47" xfId="0" applyFont="1" applyFill="1" applyBorder="1" applyAlignment="1">
      <alignment horizontal="center" vertical="top" wrapText="1"/>
    </xf>
    <xf numFmtId="0" fontId="1" fillId="3" borderId="49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/>
    </xf>
    <xf numFmtId="0" fontId="6" fillId="0" borderId="14" xfId="0" applyFont="1" applyBorder="1"/>
    <xf numFmtId="0" fontId="4" fillId="0" borderId="14" xfId="0" applyFont="1" applyBorder="1"/>
    <xf numFmtId="0" fontId="2" fillId="0" borderId="14" xfId="0" applyFont="1" applyBorder="1" applyAlignment="1">
      <alignment vertical="top"/>
    </xf>
    <xf numFmtId="0" fontId="2" fillId="0" borderId="29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2" fillId="0" borderId="39" xfId="0" applyFont="1" applyBorder="1" applyAlignment="1">
      <alignment horizontal="left" vertical="top"/>
    </xf>
    <xf numFmtId="0" fontId="4" fillId="0" borderId="39" xfId="0" applyFont="1" applyBorder="1"/>
    <xf numFmtId="0" fontId="1" fillId="2" borderId="49" xfId="0" applyFont="1" applyFill="1" applyBorder="1" applyAlignment="1">
      <alignment horizontal="center" vertical="top" wrapText="1"/>
    </xf>
    <xf numFmtId="0" fontId="3" fillId="0" borderId="33" xfId="0" applyFont="1" applyBorder="1"/>
    <xf numFmtId="0" fontId="3" fillId="0" borderId="34" xfId="0" applyFont="1" applyBorder="1"/>
    <xf numFmtId="0" fontId="3" fillId="0" borderId="34" xfId="0" applyFont="1" applyBorder="1" applyAlignment="1">
      <alignment vertical="top"/>
    </xf>
    <xf numFmtId="0" fontId="0" fillId="0" borderId="34" xfId="0" applyBorder="1" applyAlignment="1">
      <alignment vertical="top"/>
    </xf>
    <xf numFmtId="14" fontId="3" fillId="0" borderId="25" xfId="0" applyNumberFormat="1" applyFont="1" applyBorder="1" applyAlignment="1">
      <alignment horizontal="center"/>
    </xf>
    <xf numFmtId="14" fontId="3" fillId="0" borderId="15" xfId="0" applyNumberFormat="1" applyFont="1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39" xfId="0" applyBorder="1"/>
    <xf numFmtId="0" fontId="3" fillId="0" borderId="23" xfId="0" applyFont="1" applyBorder="1"/>
    <xf numFmtId="0" fontId="3" fillId="0" borderId="24" xfId="0" applyFont="1" applyBorder="1"/>
    <xf numFmtId="0" fontId="3" fillId="0" borderId="42" xfId="0" applyFont="1" applyBorder="1"/>
    <xf numFmtId="0" fontId="0" fillId="0" borderId="50" xfId="0" applyBorder="1"/>
    <xf numFmtId="0" fontId="6" fillId="0" borderId="38" xfId="0" applyFont="1" applyBorder="1"/>
    <xf numFmtId="0" fontId="6" fillId="0" borderId="39" xfId="0" applyFont="1" applyBorder="1"/>
    <xf numFmtId="0" fontId="0" fillId="0" borderId="30" xfId="0" applyBorder="1"/>
    <xf numFmtId="0" fontId="2" fillId="0" borderId="40" xfId="0" applyFont="1" applyBorder="1" applyAlignment="1">
      <alignment horizontal="left" vertical="top"/>
    </xf>
    <xf numFmtId="14" fontId="3" fillId="0" borderId="17" xfId="0" applyNumberFormat="1" applyFont="1" applyBorder="1" applyAlignment="1">
      <alignment horizontal="center"/>
    </xf>
    <xf numFmtId="0" fontId="6" fillId="0" borderId="40" xfId="0" applyFont="1" applyBorder="1"/>
    <xf numFmtId="0" fontId="6" fillId="0" borderId="16" xfId="0" applyFont="1" applyBorder="1"/>
    <xf numFmtId="0" fontId="2" fillId="0" borderId="51" xfId="0" applyFont="1" applyBorder="1" applyAlignment="1">
      <alignment horizontal="left" vertical="top"/>
    </xf>
    <xf numFmtId="0" fontId="2" fillId="0" borderId="52" xfId="0" applyFont="1" applyBorder="1" applyAlignment="1">
      <alignment horizontal="left" vertical="top"/>
    </xf>
    <xf numFmtId="0" fontId="2" fillId="0" borderId="53" xfId="0" applyFont="1" applyBorder="1" applyAlignment="1">
      <alignment horizontal="left" vertical="top"/>
    </xf>
    <xf numFmtId="0" fontId="2" fillId="0" borderId="54" xfId="0" applyFont="1" applyBorder="1" applyAlignment="1">
      <alignment horizontal="left" vertical="top"/>
    </xf>
    <xf numFmtId="0" fontId="2" fillId="0" borderId="55" xfId="0" applyFont="1" applyBorder="1" applyAlignment="1">
      <alignment horizontal="left" vertical="top"/>
    </xf>
    <xf numFmtId="0" fontId="3" fillId="0" borderId="26" xfId="0" applyFont="1" applyBorder="1"/>
    <xf numFmtId="0" fontId="3" fillId="0" borderId="27" xfId="0" applyFont="1" applyBorder="1"/>
    <xf numFmtId="0" fontId="3" fillId="0" borderId="27" xfId="0" applyFont="1" applyBorder="1" applyAlignment="1">
      <alignment horizontal="left" vertical="top"/>
    </xf>
    <xf numFmtId="0" fontId="3" fillId="0" borderId="28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6" xfId="0" applyFont="1" applyBorder="1" applyAlignment="1">
      <alignment horizontal="left" vertical="top"/>
    </xf>
    <xf numFmtId="0" fontId="3" fillId="0" borderId="57" xfId="0" applyFont="1" applyBorder="1" applyAlignment="1">
      <alignment horizontal="left" vertical="top"/>
    </xf>
    <xf numFmtId="0" fontId="3" fillId="0" borderId="58" xfId="0" applyFont="1" applyBorder="1"/>
    <xf numFmtId="0" fontId="3" fillId="0" borderId="59" xfId="0" applyFont="1" applyBorder="1"/>
    <xf numFmtId="0" fontId="2" fillId="0" borderId="60" xfId="0" applyFont="1" applyBorder="1" applyAlignment="1">
      <alignment horizontal="left" vertical="top"/>
    </xf>
    <xf numFmtId="0" fontId="3" fillId="0" borderId="61" xfId="0" applyFont="1" applyBorder="1"/>
    <xf numFmtId="0" fontId="3" fillId="0" borderId="62" xfId="0" applyFont="1" applyBorder="1"/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top"/>
    </xf>
    <xf numFmtId="0" fontId="2" fillId="0" borderId="19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3" fillId="0" borderId="35" xfId="0" applyFont="1" applyBorder="1" applyAlignment="1">
      <alignment vertical="top"/>
    </xf>
  </cellXfs>
  <cellStyles count="2">
    <cellStyle name="Bad" xfId="1" builtinId="27"/>
    <cellStyle name="Normal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C00000"/>
      </font>
    </dxf>
    <dxf>
      <font>
        <color rgb="FFC00000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FFE07D"/>
      <color rgb="FFFFD1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74367</xdr:colOff>
      <xdr:row>0</xdr:row>
      <xdr:rowOff>0</xdr:rowOff>
    </xdr:from>
    <xdr:to>
      <xdr:col>2</xdr:col>
      <xdr:colOff>760677</xdr:colOff>
      <xdr:row>1</xdr:row>
      <xdr:rowOff>23813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8E856A89-D0CD-1582-75FD-D65D711EF2BB}"/>
            </a:ext>
          </a:extLst>
        </xdr:cNvPr>
        <xdr:cNvSpPr/>
      </xdr:nvSpPr>
      <xdr:spPr>
        <a:xfrm>
          <a:off x="6813834" y="0"/>
          <a:ext cx="686310" cy="227013"/>
        </a:xfrm>
        <a:prstGeom prst="leftArrow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6FE63D-9E8A-4571-8104-7CF97C708BB1}" name="Table1" displayName="Table1" ref="A1:H44" totalsRowShown="0">
  <autoFilter ref="A1:H44" xr:uid="{0A6FE63D-9E8A-4571-8104-7CF97C708BB1}"/>
  <tableColumns count="8">
    <tableColumn id="1" xr3:uid="{A3B44E20-5990-4128-91FD-D8F41AA3CD84}" name="Network list"/>
    <tableColumn id="10" xr3:uid="{80283FA5-2013-4E56-A796-6A6E029060F3}" name="Column1"/>
    <tableColumn id="11" xr3:uid="{A9122AA9-23C0-48DB-92A4-D8A98DF2818B}" name="Column2"/>
    <tableColumn id="12" xr3:uid="{B4C17691-99FC-400C-B315-61056B6CF2A0}" name="Column3"/>
    <tableColumn id="13" xr3:uid="{52C5CA91-AAC4-425D-ACE1-93B8E79A61E3}" name="Column4"/>
    <tableColumn id="14" xr3:uid="{DEDC989D-5A4C-474D-9DB2-F56262FE1E42}" name="Column5"/>
    <tableColumn id="15" xr3:uid="{C658E244-9AB0-47D9-91F5-A3131C1B99EA}" name="Column6"/>
    <tableColumn id="16" xr3:uid="{DB89089C-C993-4699-9D30-EEDE2316599E}" name="Column7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5362A-0478-46BE-81D5-18B73A8F9EFD}">
  <dimension ref="A1:X337"/>
  <sheetViews>
    <sheetView tabSelected="1" zoomScale="90" zoomScaleNormal="90" workbookViewId="0">
      <pane xSplit="3" ySplit="1" topLeftCell="D2" activePane="bottomRight" state="frozenSplit"/>
      <selection pane="topRight" activeCell="F1" sqref="F1"/>
      <selection pane="bottomLeft" activeCell="A23" sqref="A23"/>
      <selection pane="bottomRight" activeCell="J9" sqref="J9"/>
    </sheetView>
  </sheetViews>
  <sheetFormatPr defaultRowHeight="14.4" x14ac:dyDescent="0.3"/>
  <cols>
    <col min="1" max="1" width="75.44140625" customWidth="1"/>
    <col min="2" max="3" width="19.5546875" style="20" customWidth="1"/>
    <col min="4" max="4" width="11" style="20" bestFit="1" customWidth="1"/>
    <col min="5" max="5" width="23.6640625" customWidth="1"/>
    <col min="6" max="6" width="12" customWidth="1"/>
    <col min="7" max="7" width="12.21875" bestFit="1" customWidth="1"/>
    <col min="8" max="8" width="15.21875" style="64" customWidth="1"/>
    <col min="9" max="9" width="13.44140625" style="64" customWidth="1"/>
    <col min="10" max="10" width="19.109375" bestFit="1" customWidth="1"/>
    <col min="11" max="14" width="14.5546875" customWidth="1"/>
    <col min="15" max="15" width="31.33203125" bestFit="1" customWidth="1"/>
    <col min="16" max="18" width="28.5546875" bestFit="1" customWidth="1"/>
    <col min="19" max="19" width="31.6640625" bestFit="1" customWidth="1"/>
    <col min="20" max="21" width="28.5546875" bestFit="1" customWidth="1"/>
    <col min="22" max="22" width="30.109375" bestFit="1" customWidth="1"/>
    <col min="23" max="23" width="31.33203125" bestFit="1" customWidth="1"/>
    <col min="24" max="24" width="2.21875" hidden="1" customWidth="1"/>
  </cols>
  <sheetData>
    <row r="1" spans="1:24" s="37" customFormat="1" ht="34.200000000000003" customHeight="1" thickBot="1" x14ac:dyDescent="0.35">
      <c r="A1" s="78" t="s">
        <v>1</v>
      </c>
      <c r="B1" s="91" t="s">
        <v>2</v>
      </c>
      <c r="C1" s="65" t="s">
        <v>651</v>
      </c>
      <c r="D1" s="79" t="s">
        <v>284</v>
      </c>
      <c r="E1" s="79" t="s">
        <v>3</v>
      </c>
      <c r="F1" s="66" t="s">
        <v>4</v>
      </c>
      <c r="G1" s="66" t="s">
        <v>5</v>
      </c>
      <c r="H1" s="55" t="s">
        <v>6</v>
      </c>
      <c r="I1" s="55" t="s">
        <v>7</v>
      </c>
      <c r="J1" s="77" t="s">
        <v>8</v>
      </c>
      <c r="K1" s="57" t="s">
        <v>615</v>
      </c>
      <c r="L1" s="57" t="s">
        <v>624</v>
      </c>
      <c r="M1" s="57" t="s">
        <v>625</v>
      </c>
      <c r="N1" s="65" t="s">
        <v>626</v>
      </c>
      <c r="O1" s="80" t="s">
        <v>9</v>
      </c>
      <c r="P1" s="81" t="s">
        <v>10</v>
      </c>
      <c r="Q1" s="81" t="s">
        <v>11</v>
      </c>
      <c r="R1" s="81" t="s">
        <v>12</v>
      </c>
      <c r="S1" s="81" t="s">
        <v>13</v>
      </c>
      <c r="T1" s="81" t="s">
        <v>14</v>
      </c>
      <c r="U1" s="81" t="s">
        <v>15</v>
      </c>
      <c r="V1" s="81" t="s">
        <v>16</v>
      </c>
      <c r="W1" s="82" t="s">
        <v>17</v>
      </c>
    </row>
    <row r="2" spans="1:24" x14ac:dyDescent="0.3">
      <c r="A2" s="48" t="s">
        <v>110</v>
      </c>
      <c r="B2" s="49" t="s">
        <v>111</v>
      </c>
      <c r="C2" s="88" t="s">
        <v>652</v>
      </c>
      <c r="D2" s="87" t="s">
        <v>43</v>
      </c>
      <c r="E2" s="92" t="s">
        <v>19</v>
      </c>
      <c r="F2" s="67" t="s">
        <v>20</v>
      </c>
      <c r="G2" s="68" t="s">
        <v>20</v>
      </c>
      <c r="H2" s="96" t="s">
        <v>652</v>
      </c>
      <c r="I2" s="56" t="s">
        <v>652</v>
      </c>
      <c r="J2" s="101" t="s">
        <v>22</v>
      </c>
      <c r="K2" s="75" t="s">
        <v>614</v>
      </c>
      <c r="L2" s="58" t="s">
        <v>20</v>
      </c>
      <c r="M2" s="59" t="s">
        <v>20</v>
      </c>
      <c r="N2" s="107" t="s">
        <v>20</v>
      </c>
      <c r="O2" s="105" t="s">
        <v>45</v>
      </c>
      <c r="P2" s="59" t="s">
        <v>25</v>
      </c>
      <c r="Q2" s="59" t="s">
        <v>40</v>
      </c>
      <c r="R2" s="59" t="s">
        <v>46</v>
      </c>
      <c r="S2" s="59" t="s">
        <v>26</v>
      </c>
      <c r="T2" s="59" t="s">
        <v>600</v>
      </c>
      <c r="U2" s="59" t="s">
        <v>652</v>
      </c>
      <c r="V2" s="59" t="s">
        <v>652</v>
      </c>
      <c r="W2" s="107" t="s">
        <v>652</v>
      </c>
      <c r="X2">
        <f>COUNTIF(O2:W2,'Network Summary by Partner'!$B$1)</f>
        <v>0</v>
      </c>
    </row>
    <row r="3" spans="1:24" x14ac:dyDescent="0.3">
      <c r="A3" s="18" t="s">
        <v>95</v>
      </c>
      <c r="B3" s="50" t="s">
        <v>96</v>
      </c>
      <c r="C3" s="89" t="s">
        <v>652</v>
      </c>
      <c r="D3" s="83" t="s">
        <v>43</v>
      </c>
      <c r="E3" s="93" t="s">
        <v>19</v>
      </c>
      <c r="F3" s="69" t="s">
        <v>20</v>
      </c>
      <c r="G3" s="70" t="s">
        <v>20</v>
      </c>
      <c r="H3" s="97" t="s">
        <v>652</v>
      </c>
      <c r="I3" s="46" t="s">
        <v>652</v>
      </c>
      <c r="J3" s="102" t="s">
        <v>22</v>
      </c>
      <c r="K3" s="76" t="s">
        <v>614</v>
      </c>
      <c r="L3" s="60" t="s">
        <v>20</v>
      </c>
      <c r="M3" s="17" t="s">
        <v>20</v>
      </c>
      <c r="N3" s="21" t="s">
        <v>20</v>
      </c>
      <c r="O3" s="106" t="s">
        <v>24</v>
      </c>
      <c r="P3" s="17" t="s">
        <v>600</v>
      </c>
      <c r="Q3" s="17" t="s">
        <v>27</v>
      </c>
      <c r="R3" s="17" t="s">
        <v>32</v>
      </c>
      <c r="S3" s="17" t="s">
        <v>26</v>
      </c>
      <c r="T3" s="17" t="s">
        <v>28</v>
      </c>
      <c r="U3" s="17" t="s">
        <v>29</v>
      </c>
      <c r="V3" s="17" t="s">
        <v>33</v>
      </c>
      <c r="W3" s="21" t="s">
        <v>34</v>
      </c>
      <c r="X3">
        <f>COUNTIF(O3:W3,'Network Summary by Partner'!$B$1)</f>
        <v>1</v>
      </c>
    </row>
    <row r="4" spans="1:24" x14ac:dyDescent="0.3">
      <c r="A4" s="18" t="s">
        <v>143</v>
      </c>
      <c r="B4" s="50" t="s">
        <v>144</v>
      </c>
      <c r="C4" s="89" t="s">
        <v>652</v>
      </c>
      <c r="D4" s="83" t="s">
        <v>43</v>
      </c>
      <c r="E4" s="93" t="s">
        <v>145</v>
      </c>
      <c r="F4" s="69" t="s">
        <v>20</v>
      </c>
      <c r="G4" s="70" t="s">
        <v>20</v>
      </c>
      <c r="H4" s="97" t="s">
        <v>652</v>
      </c>
      <c r="I4" s="46" t="s">
        <v>652</v>
      </c>
      <c r="J4" s="102" t="s">
        <v>22</v>
      </c>
      <c r="K4" s="76" t="s">
        <v>614</v>
      </c>
      <c r="L4" s="60" t="s">
        <v>20</v>
      </c>
      <c r="M4" s="17" t="s">
        <v>20</v>
      </c>
      <c r="N4" s="21" t="s">
        <v>21</v>
      </c>
      <c r="O4" s="106" t="s">
        <v>26</v>
      </c>
      <c r="P4" s="17" t="s">
        <v>24</v>
      </c>
      <c r="Q4" s="17" t="s">
        <v>652</v>
      </c>
      <c r="R4" s="17" t="s">
        <v>652</v>
      </c>
      <c r="S4" s="17" t="s">
        <v>652</v>
      </c>
      <c r="T4" s="17" t="s">
        <v>652</v>
      </c>
      <c r="U4" s="17" t="s">
        <v>652</v>
      </c>
      <c r="V4" s="17" t="s">
        <v>652</v>
      </c>
      <c r="W4" s="21" t="s">
        <v>652</v>
      </c>
      <c r="X4">
        <f>COUNTIF(O4:W4,'Network Summary by Partner'!$B$1)</f>
        <v>1</v>
      </c>
    </row>
    <row r="5" spans="1:24" x14ac:dyDescent="0.3">
      <c r="A5" s="18" t="s">
        <v>599</v>
      </c>
      <c r="B5" s="50" t="s">
        <v>560</v>
      </c>
      <c r="C5" s="89" t="s">
        <v>652</v>
      </c>
      <c r="D5" s="83" t="s">
        <v>43</v>
      </c>
      <c r="E5" s="93" t="s">
        <v>55</v>
      </c>
      <c r="F5" s="69" t="s">
        <v>21</v>
      </c>
      <c r="G5" s="70" t="s">
        <v>20</v>
      </c>
      <c r="H5" s="97" t="s">
        <v>652</v>
      </c>
      <c r="I5" s="46" t="s">
        <v>652</v>
      </c>
      <c r="J5" s="102" t="s">
        <v>22</v>
      </c>
      <c r="K5" s="76" t="s">
        <v>614</v>
      </c>
      <c r="L5" s="60" t="s">
        <v>20</v>
      </c>
      <c r="M5" s="17" t="s">
        <v>20</v>
      </c>
      <c r="N5" s="21" t="s">
        <v>21</v>
      </c>
      <c r="O5" s="106" t="s">
        <v>40</v>
      </c>
      <c r="P5" s="17" t="s">
        <v>652</v>
      </c>
      <c r="Q5" s="17" t="s">
        <v>652</v>
      </c>
      <c r="R5" s="17" t="s">
        <v>652</v>
      </c>
      <c r="S5" s="17" t="s">
        <v>652</v>
      </c>
      <c r="T5" s="17" t="s">
        <v>652</v>
      </c>
      <c r="U5" s="17" t="s">
        <v>652</v>
      </c>
      <c r="V5" s="17" t="s">
        <v>652</v>
      </c>
      <c r="W5" s="21" t="s">
        <v>652</v>
      </c>
      <c r="X5">
        <f>COUNTIF(O5:W5,'Network Summary by Partner'!$B$1)</f>
        <v>0</v>
      </c>
    </row>
    <row r="6" spans="1:24" x14ac:dyDescent="0.3">
      <c r="A6" s="18" t="s">
        <v>42</v>
      </c>
      <c r="B6" s="50" t="s">
        <v>43</v>
      </c>
      <c r="C6" s="89" t="s">
        <v>652</v>
      </c>
      <c r="D6" s="83" t="s">
        <v>43</v>
      </c>
      <c r="E6" s="93" t="s">
        <v>44</v>
      </c>
      <c r="F6" s="69" t="s">
        <v>20</v>
      </c>
      <c r="G6" s="70" t="s">
        <v>20</v>
      </c>
      <c r="H6" s="97" t="s">
        <v>652</v>
      </c>
      <c r="I6" s="46" t="s">
        <v>652</v>
      </c>
      <c r="J6" s="102" t="s">
        <v>22</v>
      </c>
      <c r="K6" s="76" t="s">
        <v>614</v>
      </c>
      <c r="L6" s="60" t="s">
        <v>20</v>
      </c>
      <c r="M6" s="17" t="s">
        <v>21</v>
      </c>
      <c r="N6" s="21" t="s">
        <v>21</v>
      </c>
      <c r="O6" s="106" t="s">
        <v>45</v>
      </c>
      <c r="P6" s="17" t="s">
        <v>26</v>
      </c>
      <c r="Q6" s="17" t="s">
        <v>25</v>
      </c>
      <c r="R6" s="17" t="s">
        <v>40</v>
      </c>
      <c r="S6" s="17" t="s">
        <v>46</v>
      </c>
      <c r="T6" s="17" t="s">
        <v>24</v>
      </c>
      <c r="U6" s="17" t="s">
        <v>652</v>
      </c>
      <c r="V6" s="17" t="s">
        <v>652</v>
      </c>
      <c r="W6" s="21" t="s">
        <v>652</v>
      </c>
      <c r="X6">
        <f>COUNTIF(O6:W6,'Network Summary by Partner'!$B$1)</f>
        <v>1</v>
      </c>
    </row>
    <row r="7" spans="1:24" x14ac:dyDescent="0.3">
      <c r="A7" s="60" t="s">
        <v>653</v>
      </c>
      <c r="B7" s="52" t="s">
        <v>265</v>
      </c>
      <c r="C7" s="90" t="s">
        <v>652</v>
      </c>
      <c r="D7" s="85" t="s">
        <v>43</v>
      </c>
      <c r="E7" s="62" t="s">
        <v>192</v>
      </c>
      <c r="F7" s="60" t="s">
        <v>20</v>
      </c>
      <c r="G7" s="21" t="s">
        <v>20</v>
      </c>
      <c r="H7" s="98" t="s">
        <v>652</v>
      </c>
      <c r="I7" s="99" t="s">
        <v>652</v>
      </c>
      <c r="J7" s="102" t="s">
        <v>22</v>
      </c>
      <c r="K7" s="76" t="s">
        <v>614</v>
      </c>
      <c r="L7" s="60" t="s">
        <v>20</v>
      </c>
      <c r="M7" s="17" t="s">
        <v>20</v>
      </c>
      <c r="N7" s="21" t="s">
        <v>20</v>
      </c>
      <c r="O7" s="100" t="s">
        <v>24</v>
      </c>
      <c r="P7" s="17" t="s">
        <v>652</v>
      </c>
      <c r="Q7" s="17" t="s">
        <v>652</v>
      </c>
      <c r="R7" s="17" t="s">
        <v>652</v>
      </c>
      <c r="S7" s="17" t="s">
        <v>652</v>
      </c>
      <c r="T7" s="17" t="s">
        <v>652</v>
      </c>
      <c r="U7" s="17" t="s">
        <v>652</v>
      </c>
      <c r="V7" s="17" t="s">
        <v>652</v>
      </c>
      <c r="W7" s="21" t="s">
        <v>652</v>
      </c>
      <c r="X7">
        <f>COUNTIF(O7:W7,'Network Summary by Partner'!$B$1)</f>
        <v>1</v>
      </c>
    </row>
    <row r="8" spans="1:24" x14ac:dyDescent="0.3">
      <c r="A8" s="18" t="s">
        <v>185</v>
      </c>
      <c r="B8" s="50" t="s">
        <v>186</v>
      </c>
      <c r="C8" s="89" t="s">
        <v>652</v>
      </c>
      <c r="D8" s="83" t="s">
        <v>43</v>
      </c>
      <c r="E8" s="93" t="s">
        <v>19</v>
      </c>
      <c r="F8" s="69" t="s">
        <v>20</v>
      </c>
      <c r="G8" s="70" t="s">
        <v>20</v>
      </c>
      <c r="H8" s="97" t="s">
        <v>652</v>
      </c>
      <c r="I8" s="46" t="s">
        <v>652</v>
      </c>
      <c r="J8" s="102" t="s">
        <v>22</v>
      </c>
      <c r="K8" s="76" t="s">
        <v>614</v>
      </c>
      <c r="L8" s="60" t="s">
        <v>20</v>
      </c>
      <c r="M8" s="17" t="s">
        <v>21</v>
      </c>
      <c r="N8" s="21" t="s">
        <v>21</v>
      </c>
      <c r="O8" s="106" t="s">
        <v>45</v>
      </c>
      <c r="P8" s="17" t="s">
        <v>26</v>
      </c>
      <c r="Q8" s="17" t="s">
        <v>49</v>
      </c>
      <c r="R8" s="17" t="s">
        <v>68</v>
      </c>
      <c r="S8" s="17" t="s">
        <v>69</v>
      </c>
      <c r="T8" s="17" t="s">
        <v>652</v>
      </c>
      <c r="U8" s="17" t="s">
        <v>652</v>
      </c>
      <c r="V8" s="17" t="s">
        <v>652</v>
      </c>
      <c r="W8" s="21" t="s">
        <v>652</v>
      </c>
      <c r="X8">
        <f>COUNTIF(O8:W8,'Network Summary by Partner'!$B$1)</f>
        <v>0</v>
      </c>
    </row>
    <row r="9" spans="1:24" x14ac:dyDescent="0.3">
      <c r="A9" s="34" t="s">
        <v>654</v>
      </c>
      <c r="B9" s="53" t="s">
        <v>30</v>
      </c>
      <c r="C9" s="89" t="s">
        <v>652</v>
      </c>
      <c r="D9" s="86" t="s">
        <v>43</v>
      </c>
      <c r="E9" s="94" t="s">
        <v>31</v>
      </c>
      <c r="F9" s="69" t="s">
        <v>20</v>
      </c>
      <c r="G9" s="70" t="s">
        <v>20</v>
      </c>
      <c r="H9" s="97" t="s">
        <v>652</v>
      </c>
      <c r="I9" s="46" t="s">
        <v>652</v>
      </c>
      <c r="J9" s="102" t="s">
        <v>22</v>
      </c>
      <c r="K9" s="76" t="s">
        <v>616</v>
      </c>
      <c r="L9" s="60" t="s">
        <v>20</v>
      </c>
      <c r="M9" s="31" t="s">
        <v>20</v>
      </c>
      <c r="N9" s="19" t="s">
        <v>21</v>
      </c>
      <c r="O9" s="106" t="s">
        <v>26</v>
      </c>
      <c r="P9" s="17" t="s">
        <v>28</v>
      </c>
      <c r="Q9" s="17" t="s">
        <v>27</v>
      </c>
      <c r="R9" s="17" t="s">
        <v>32</v>
      </c>
      <c r="S9" s="17" t="s">
        <v>33</v>
      </c>
      <c r="T9" s="17" t="s">
        <v>29</v>
      </c>
      <c r="U9" s="17" t="s">
        <v>34</v>
      </c>
      <c r="V9" s="17" t="s">
        <v>600</v>
      </c>
      <c r="W9" s="21" t="s">
        <v>24</v>
      </c>
      <c r="X9">
        <f>COUNTIF(O9:W9,'Network Summary by Partner'!$B$1)</f>
        <v>1</v>
      </c>
    </row>
    <row r="10" spans="1:24" x14ac:dyDescent="0.3">
      <c r="A10" s="60" t="s">
        <v>187</v>
      </c>
      <c r="B10" s="52" t="s">
        <v>188</v>
      </c>
      <c r="C10" s="90" t="s">
        <v>652</v>
      </c>
      <c r="D10" s="85" t="s">
        <v>43</v>
      </c>
      <c r="E10" s="62" t="s">
        <v>19</v>
      </c>
      <c r="F10" s="60" t="s">
        <v>20</v>
      </c>
      <c r="G10" s="21" t="s">
        <v>20</v>
      </c>
      <c r="H10" s="98" t="s">
        <v>652</v>
      </c>
      <c r="I10" s="99" t="s">
        <v>652</v>
      </c>
      <c r="J10" s="102" t="s">
        <v>22</v>
      </c>
      <c r="K10" s="76" t="s">
        <v>614</v>
      </c>
      <c r="L10" s="60" t="s">
        <v>20</v>
      </c>
      <c r="M10" s="17" t="s">
        <v>20</v>
      </c>
      <c r="N10" s="21" t="s">
        <v>20</v>
      </c>
      <c r="O10" s="100" t="s">
        <v>45</v>
      </c>
      <c r="P10" s="17" t="s">
        <v>26</v>
      </c>
      <c r="Q10" s="17" t="s">
        <v>27</v>
      </c>
      <c r="R10" s="17" t="s">
        <v>28</v>
      </c>
      <c r="S10" s="17" t="s">
        <v>32</v>
      </c>
      <c r="T10" s="17" t="s">
        <v>652</v>
      </c>
      <c r="U10" s="17" t="s">
        <v>652</v>
      </c>
      <c r="V10" s="17" t="s">
        <v>652</v>
      </c>
      <c r="W10" s="21" t="s">
        <v>652</v>
      </c>
      <c r="X10">
        <f>COUNTIF(O10:W10,'Network Summary by Partner'!$B$1)</f>
        <v>0</v>
      </c>
    </row>
    <row r="11" spans="1:24" x14ac:dyDescent="0.3">
      <c r="A11" s="18" t="s">
        <v>655</v>
      </c>
      <c r="B11" s="50" t="s">
        <v>50</v>
      </c>
      <c r="C11" s="89" t="s">
        <v>652</v>
      </c>
      <c r="D11" s="83" t="s">
        <v>43</v>
      </c>
      <c r="E11" s="93" t="s">
        <v>19</v>
      </c>
      <c r="F11" s="69" t="s">
        <v>20</v>
      </c>
      <c r="G11" s="70" t="s">
        <v>20</v>
      </c>
      <c r="H11" s="97" t="s">
        <v>652</v>
      </c>
      <c r="I11" s="46" t="s">
        <v>652</v>
      </c>
      <c r="J11" s="102" t="s">
        <v>22</v>
      </c>
      <c r="K11" s="76" t="s">
        <v>614</v>
      </c>
      <c r="L11" s="60" t="s">
        <v>20</v>
      </c>
      <c r="M11" s="17" t="s">
        <v>20</v>
      </c>
      <c r="N11" s="21" t="s">
        <v>20</v>
      </c>
      <c r="O11" s="106" t="s">
        <v>24</v>
      </c>
      <c r="P11" s="17" t="s">
        <v>26</v>
      </c>
      <c r="Q11" s="17" t="s">
        <v>45</v>
      </c>
      <c r="R11" s="17" t="s">
        <v>600</v>
      </c>
      <c r="S11" s="17" t="s">
        <v>51</v>
      </c>
      <c r="T11" s="17" t="s">
        <v>52</v>
      </c>
      <c r="U11" s="17" t="s">
        <v>652</v>
      </c>
      <c r="V11" s="17" t="s">
        <v>652</v>
      </c>
      <c r="W11" s="21" t="s">
        <v>652</v>
      </c>
      <c r="X11">
        <f>COUNTIF(O11:W11,'Network Summary by Partner'!$B$1)</f>
        <v>1</v>
      </c>
    </row>
    <row r="12" spans="1:24" x14ac:dyDescent="0.3">
      <c r="A12" s="22" t="s">
        <v>656</v>
      </c>
      <c r="B12" s="52" t="s">
        <v>248</v>
      </c>
      <c r="C12" s="89" t="s">
        <v>652</v>
      </c>
      <c r="D12" s="83" t="s">
        <v>43</v>
      </c>
      <c r="E12" s="62" t="s">
        <v>192</v>
      </c>
      <c r="F12" s="69" t="s">
        <v>20</v>
      </c>
      <c r="G12" s="70" t="s">
        <v>20</v>
      </c>
      <c r="H12" s="97" t="s">
        <v>652</v>
      </c>
      <c r="I12" s="46" t="s">
        <v>652</v>
      </c>
      <c r="J12" s="102" t="s">
        <v>22</v>
      </c>
      <c r="K12" s="76" t="s">
        <v>614</v>
      </c>
      <c r="L12" s="60" t="s">
        <v>20</v>
      </c>
      <c r="M12" s="17" t="s">
        <v>20</v>
      </c>
      <c r="N12" s="21" t="s">
        <v>21</v>
      </c>
      <c r="O12" s="106" t="s">
        <v>26</v>
      </c>
      <c r="P12" s="17" t="s">
        <v>27</v>
      </c>
      <c r="Q12" s="17" t="s">
        <v>28</v>
      </c>
      <c r="R12" s="17" t="s">
        <v>29</v>
      </c>
      <c r="S12" s="17" t="s">
        <v>32</v>
      </c>
      <c r="T12" s="17" t="s">
        <v>33</v>
      </c>
      <c r="U12" s="17" t="s">
        <v>34</v>
      </c>
      <c r="V12" s="17" t="s">
        <v>24</v>
      </c>
      <c r="W12" s="21" t="s">
        <v>652</v>
      </c>
      <c r="X12">
        <f>COUNTIF(O12:W12,'Network Summary by Partner'!$B$1)</f>
        <v>1</v>
      </c>
    </row>
    <row r="13" spans="1:24" x14ac:dyDescent="0.3">
      <c r="A13" s="18" t="s">
        <v>90</v>
      </c>
      <c r="B13" s="50" t="s">
        <v>91</v>
      </c>
      <c r="C13" s="89" t="s">
        <v>652</v>
      </c>
      <c r="D13" s="83" t="s">
        <v>43</v>
      </c>
      <c r="E13" s="93" t="s">
        <v>19</v>
      </c>
      <c r="F13" s="69" t="s">
        <v>20</v>
      </c>
      <c r="G13" s="70" t="s">
        <v>20</v>
      </c>
      <c r="H13" s="97" t="s">
        <v>652</v>
      </c>
      <c r="I13" s="46" t="s">
        <v>652</v>
      </c>
      <c r="J13" s="102" t="s">
        <v>22</v>
      </c>
      <c r="K13" s="76" t="s">
        <v>614</v>
      </c>
      <c r="L13" s="60" t="s">
        <v>20</v>
      </c>
      <c r="M13" s="17" t="s">
        <v>20</v>
      </c>
      <c r="N13" s="21" t="s">
        <v>21</v>
      </c>
      <c r="O13" s="106" t="s">
        <v>26</v>
      </c>
      <c r="P13" s="17" t="s">
        <v>40</v>
      </c>
      <c r="Q13" s="17" t="s">
        <v>25</v>
      </c>
      <c r="R13" s="17" t="s">
        <v>45</v>
      </c>
      <c r="S13" s="17" t="s">
        <v>600</v>
      </c>
      <c r="T13" s="17" t="s">
        <v>24</v>
      </c>
      <c r="U13" s="17" t="s">
        <v>652</v>
      </c>
      <c r="V13" s="17" t="s">
        <v>652</v>
      </c>
      <c r="W13" s="21" t="s">
        <v>652</v>
      </c>
      <c r="X13">
        <f>COUNTIF(O13:W13,'Network Summary by Partner'!$B$1)</f>
        <v>1</v>
      </c>
    </row>
    <row r="14" spans="1:24" x14ac:dyDescent="0.3">
      <c r="A14" s="18" t="s">
        <v>657</v>
      </c>
      <c r="B14" s="50" t="s">
        <v>258</v>
      </c>
      <c r="C14" s="89" t="s">
        <v>652</v>
      </c>
      <c r="D14" s="83" t="s">
        <v>43</v>
      </c>
      <c r="E14" s="93" t="s">
        <v>19</v>
      </c>
      <c r="F14" s="69" t="s">
        <v>20</v>
      </c>
      <c r="G14" s="70" t="s">
        <v>20</v>
      </c>
      <c r="H14" s="97" t="s">
        <v>652</v>
      </c>
      <c r="I14" s="46" t="s">
        <v>652</v>
      </c>
      <c r="J14" s="102" t="s">
        <v>22</v>
      </c>
      <c r="K14" s="76" t="s">
        <v>614</v>
      </c>
      <c r="L14" s="60" t="s">
        <v>20</v>
      </c>
      <c r="M14" s="17" t="s">
        <v>20</v>
      </c>
      <c r="N14" s="21" t="s">
        <v>21</v>
      </c>
      <c r="O14" s="106" t="s">
        <v>26</v>
      </c>
      <c r="P14" s="17" t="s">
        <v>27</v>
      </c>
      <c r="Q14" s="17" t="s">
        <v>127</v>
      </c>
      <c r="R14" s="17" t="s">
        <v>29</v>
      </c>
      <c r="S14" s="17" t="s">
        <v>33</v>
      </c>
      <c r="T14" s="17" t="s">
        <v>34</v>
      </c>
      <c r="U14" s="17" t="s">
        <v>24</v>
      </c>
      <c r="V14" s="17" t="s">
        <v>652</v>
      </c>
      <c r="W14" s="21" t="s">
        <v>652</v>
      </c>
      <c r="X14">
        <f>COUNTIF(O14:W14,'Network Summary by Partner'!$B$1)</f>
        <v>1</v>
      </c>
    </row>
    <row r="15" spans="1:24" x14ac:dyDescent="0.3">
      <c r="A15" s="18" t="s">
        <v>658</v>
      </c>
      <c r="B15" s="50" t="s">
        <v>225</v>
      </c>
      <c r="C15" s="89" t="s">
        <v>652</v>
      </c>
      <c r="D15" s="83" t="s">
        <v>43</v>
      </c>
      <c r="E15" s="93" t="s">
        <v>19</v>
      </c>
      <c r="F15" s="69" t="s">
        <v>20</v>
      </c>
      <c r="G15" s="70" t="s">
        <v>20</v>
      </c>
      <c r="H15" s="97" t="s">
        <v>652</v>
      </c>
      <c r="I15" s="46" t="s">
        <v>652</v>
      </c>
      <c r="J15" s="102" t="s">
        <v>22</v>
      </c>
      <c r="K15" s="76" t="s">
        <v>614</v>
      </c>
      <c r="L15" s="60" t="s">
        <v>20</v>
      </c>
      <c r="M15" s="17" t="s">
        <v>21</v>
      </c>
      <c r="N15" s="21" t="s">
        <v>21</v>
      </c>
      <c r="O15" s="106" t="s">
        <v>600</v>
      </c>
      <c r="P15" s="17" t="s">
        <v>24</v>
      </c>
      <c r="Q15" s="17" t="s">
        <v>652</v>
      </c>
      <c r="R15" s="17" t="s">
        <v>652</v>
      </c>
      <c r="S15" s="17" t="s">
        <v>652</v>
      </c>
      <c r="T15" s="17" t="s">
        <v>652</v>
      </c>
      <c r="U15" s="17" t="s">
        <v>652</v>
      </c>
      <c r="V15" s="17" t="s">
        <v>652</v>
      </c>
      <c r="W15" s="21" t="s">
        <v>652</v>
      </c>
      <c r="X15">
        <f>COUNTIF(O15:W15,'Network Summary by Partner'!$B$1)</f>
        <v>1</v>
      </c>
    </row>
    <row r="16" spans="1:24" x14ac:dyDescent="0.3">
      <c r="A16" s="18" t="s">
        <v>659</v>
      </c>
      <c r="B16" s="50" t="s">
        <v>329</v>
      </c>
      <c r="C16" s="89" t="s">
        <v>652</v>
      </c>
      <c r="D16" s="83" t="s">
        <v>43</v>
      </c>
      <c r="E16" s="93" t="s">
        <v>94</v>
      </c>
      <c r="F16" s="69" t="s">
        <v>20</v>
      </c>
      <c r="G16" s="70" t="s">
        <v>21</v>
      </c>
      <c r="H16" s="97" t="s">
        <v>652</v>
      </c>
      <c r="I16" s="46" t="s">
        <v>652</v>
      </c>
      <c r="J16" s="102" t="s">
        <v>22</v>
      </c>
      <c r="K16" s="76" t="s">
        <v>614</v>
      </c>
      <c r="L16" s="60" t="s">
        <v>20</v>
      </c>
      <c r="M16" s="17" t="s">
        <v>21</v>
      </c>
      <c r="N16" s="21" t="s">
        <v>21</v>
      </c>
      <c r="O16" s="106" t="s">
        <v>46</v>
      </c>
      <c r="P16" s="17" t="s">
        <v>61</v>
      </c>
      <c r="Q16" s="17" t="s">
        <v>26</v>
      </c>
      <c r="R16" s="17" t="s">
        <v>45</v>
      </c>
      <c r="S16" s="17" t="s">
        <v>33</v>
      </c>
      <c r="T16" s="17" t="s">
        <v>600</v>
      </c>
      <c r="U16" s="17" t="s">
        <v>28</v>
      </c>
      <c r="V16" s="17" t="s">
        <v>24</v>
      </c>
      <c r="W16" s="21" t="s">
        <v>652</v>
      </c>
      <c r="X16">
        <f>COUNTIF(O16:W16,'Network Summary by Partner'!$B$1)</f>
        <v>1</v>
      </c>
    </row>
    <row r="17" spans="1:24" x14ac:dyDescent="0.3">
      <c r="A17" s="18" t="s">
        <v>660</v>
      </c>
      <c r="B17" s="50" t="s">
        <v>328</v>
      </c>
      <c r="C17" s="89" t="s">
        <v>652</v>
      </c>
      <c r="D17" s="83" t="s">
        <v>43</v>
      </c>
      <c r="E17" s="93" t="s">
        <v>67</v>
      </c>
      <c r="F17" s="69" t="s">
        <v>20</v>
      </c>
      <c r="G17" s="70" t="s">
        <v>20</v>
      </c>
      <c r="H17" s="97" t="s">
        <v>652</v>
      </c>
      <c r="I17" s="46" t="s">
        <v>652</v>
      </c>
      <c r="J17" s="102" t="s">
        <v>22</v>
      </c>
      <c r="K17" s="76" t="s">
        <v>614</v>
      </c>
      <c r="L17" s="60" t="s">
        <v>20</v>
      </c>
      <c r="M17" s="17" t="s">
        <v>21</v>
      </c>
      <c r="N17" s="21" t="s">
        <v>21</v>
      </c>
      <c r="O17" s="106" t="s">
        <v>45</v>
      </c>
      <c r="P17" s="17" t="s">
        <v>25</v>
      </c>
      <c r="Q17" s="17" t="s">
        <v>600</v>
      </c>
      <c r="R17" s="17" t="s">
        <v>24</v>
      </c>
      <c r="S17" s="17" t="s">
        <v>68</v>
      </c>
      <c r="T17" s="17" t="s">
        <v>69</v>
      </c>
      <c r="U17" s="17" t="s">
        <v>49</v>
      </c>
      <c r="V17" s="17" t="s">
        <v>652</v>
      </c>
      <c r="W17" s="21" t="s">
        <v>652</v>
      </c>
      <c r="X17">
        <f>COUNTIF(O17:W17,'Network Summary by Partner'!$B$1)</f>
        <v>1</v>
      </c>
    </row>
    <row r="18" spans="1:24" x14ac:dyDescent="0.3">
      <c r="A18" s="18" t="s">
        <v>561</v>
      </c>
      <c r="B18" s="50" t="s">
        <v>562</v>
      </c>
      <c r="C18" s="89" t="s">
        <v>661</v>
      </c>
      <c r="D18" s="83" t="s">
        <v>43</v>
      </c>
      <c r="E18" s="93" t="s">
        <v>24</v>
      </c>
      <c r="F18" s="69" t="s">
        <v>21</v>
      </c>
      <c r="G18" s="70" t="s">
        <v>20</v>
      </c>
      <c r="H18" s="97" t="s">
        <v>652</v>
      </c>
      <c r="I18" s="46" t="s">
        <v>652</v>
      </c>
      <c r="J18" s="102" t="s">
        <v>22</v>
      </c>
      <c r="K18" s="76" t="s">
        <v>616</v>
      </c>
      <c r="L18" s="60" t="s">
        <v>20</v>
      </c>
      <c r="M18" s="17" t="s">
        <v>20</v>
      </c>
      <c r="N18" s="21" t="s">
        <v>20</v>
      </c>
      <c r="O18" s="106" t="s">
        <v>26</v>
      </c>
      <c r="P18" s="17" t="s">
        <v>27</v>
      </c>
      <c r="Q18" s="17" t="s">
        <v>28</v>
      </c>
      <c r="R18" s="17" t="s">
        <v>33</v>
      </c>
      <c r="S18" s="17" t="s">
        <v>29</v>
      </c>
      <c r="T18" s="17" t="s">
        <v>32</v>
      </c>
      <c r="U18" s="17" t="s">
        <v>652</v>
      </c>
      <c r="V18" s="17" t="s">
        <v>652</v>
      </c>
      <c r="W18" s="21" t="s">
        <v>652</v>
      </c>
      <c r="X18">
        <f>COUNTIF(O18:W18,'Network Summary by Partner'!$B$1)</f>
        <v>0</v>
      </c>
    </row>
    <row r="19" spans="1:24" x14ac:dyDescent="0.3">
      <c r="A19" s="18" t="s">
        <v>98</v>
      </c>
      <c r="B19" s="50" t="s">
        <v>99</v>
      </c>
      <c r="C19" s="89" t="s">
        <v>652</v>
      </c>
      <c r="D19" s="83" t="s">
        <v>43</v>
      </c>
      <c r="E19" s="93" t="s">
        <v>31</v>
      </c>
      <c r="F19" s="69" t="s">
        <v>20</v>
      </c>
      <c r="G19" s="70" t="s">
        <v>20</v>
      </c>
      <c r="H19" s="97" t="s">
        <v>652</v>
      </c>
      <c r="I19" s="46" t="s">
        <v>652</v>
      </c>
      <c r="J19" s="102" t="s">
        <v>22</v>
      </c>
      <c r="K19" s="76" t="s">
        <v>616</v>
      </c>
      <c r="L19" s="60" t="s">
        <v>20</v>
      </c>
      <c r="M19" s="17" t="s">
        <v>20</v>
      </c>
      <c r="N19" s="21" t="s">
        <v>21</v>
      </c>
      <c r="O19" s="106" t="s">
        <v>25</v>
      </c>
      <c r="P19" s="17" t="s">
        <v>45</v>
      </c>
      <c r="Q19" s="17" t="s">
        <v>38</v>
      </c>
      <c r="R19" s="17" t="s">
        <v>39</v>
      </c>
      <c r="S19" s="17" t="s">
        <v>63</v>
      </c>
      <c r="T19" s="17" t="s">
        <v>600</v>
      </c>
      <c r="U19" s="17" t="s">
        <v>24</v>
      </c>
      <c r="V19" s="17" t="s">
        <v>652</v>
      </c>
      <c r="W19" s="21" t="s">
        <v>652</v>
      </c>
      <c r="X19">
        <f>COUNTIF(O19:W19,'Network Summary by Partner'!$B$1)</f>
        <v>1</v>
      </c>
    </row>
    <row r="20" spans="1:24" x14ac:dyDescent="0.3">
      <c r="A20" s="18" t="s">
        <v>662</v>
      </c>
      <c r="B20" s="50" t="s">
        <v>86</v>
      </c>
      <c r="C20" s="89" t="s">
        <v>652</v>
      </c>
      <c r="D20" s="83" t="s">
        <v>43</v>
      </c>
      <c r="E20" s="93" t="s">
        <v>19</v>
      </c>
      <c r="F20" s="69" t="s">
        <v>20</v>
      </c>
      <c r="G20" s="70" t="s">
        <v>20</v>
      </c>
      <c r="H20" s="97" t="s">
        <v>652</v>
      </c>
      <c r="I20" s="46" t="s">
        <v>652</v>
      </c>
      <c r="J20" s="102" t="s">
        <v>22</v>
      </c>
      <c r="K20" s="76" t="s">
        <v>614</v>
      </c>
      <c r="L20" s="60" t="s">
        <v>20</v>
      </c>
      <c r="M20" s="17" t="s">
        <v>20</v>
      </c>
      <c r="N20" s="21" t="s">
        <v>20</v>
      </c>
      <c r="O20" s="106" t="s">
        <v>87</v>
      </c>
      <c r="P20" s="17" t="s">
        <v>45</v>
      </c>
      <c r="Q20" s="17" t="s">
        <v>25</v>
      </c>
      <c r="R20" s="17" t="s">
        <v>68</v>
      </c>
      <c r="S20" s="17" t="s">
        <v>46</v>
      </c>
      <c r="T20" s="17" t="s">
        <v>652</v>
      </c>
      <c r="U20" s="17" t="s">
        <v>652</v>
      </c>
      <c r="V20" s="17" t="s">
        <v>652</v>
      </c>
      <c r="W20" s="21" t="s">
        <v>652</v>
      </c>
      <c r="X20">
        <f>COUNTIF(O20:W20,'Network Summary by Partner'!$B$1)</f>
        <v>0</v>
      </c>
    </row>
    <row r="21" spans="1:24" x14ac:dyDescent="0.3">
      <c r="A21" s="18" t="s">
        <v>663</v>
      </c>
      <c r="B21" s="50" t="s">
        <v>106</v>
      </c>
      <c r="C21" s="89" t="s">
        <v>652</v>
      </c>
      <c r="D21" s="83" t="s">
        <v>43</v>
      </c>
      <c r="E21" s="93" t="s">
        <v>44</v>
      </c>
      <c r="F21" s="69" t="s">
        <v>21</v>
      </c>
      <c r="G21" s="70" t="s">
        <v>20</v>
      </c>
      <c r="H21" s="97">
        <v>46010</v>
      </c>
      <c r="I21" s="46">
        <v>46027</v>
      </c>
      <c r="J21" s="102" t="s">
        <v>22</v>
      </c>
      <c r="K21" s="76" t="s">
        <v>614</v>
      </c>
      <c r="L21" s="60" t="s">
        <v>20</v>
      </c>
      <c r="M21" s="17" t="s">
        <v>20</v>
      </c>
      <c r="N21" s="21" t="s">
        <v>20</v>
      </c>
      <c r="O21" s="106" t="s">
        <v>45</v>
      </c>
      <c r="P21" s="17" t="s">
        <v>25</v>
      </c>
      <c r="Q21" s="17" t="s">
        <v>26</v>
      </c>
      <c r="R21" s="17" t="s">
        <v>652</v>
      </c>
      <c r="S21" s="17" t="s">
        <v>652</v>
      </c>
      <c r="T21" s="17" t="s">
        <v>652</v>
      </c>
      <c r="U21" s="17" t="s">
        <v>652</v>
      </c>
      <c r="V21" s="17" t="s">
        <v>652</v>
      </c>
      <c r="W21" s="21" t="s">
        <v>652</v>
      </c>
      <c r="X21">
        <f>COUNTIF(O21:W21,'Network Summary by Partner'!$B$1)</f>
        <v>0</v>
      </c>
    </row>
    <row r="22" spans="1:24" x14ac:dyDescent="0.3">
      <c r="A22" s="18" t="s">
        <v>280</v>
      </c>
      <c r="B22" s="50" t="s">
        <v>281</v>
      </c>
      <c r="C22" s="89" t="s">
        <v>664</v>
      </c>
      <c r="D22" s="83" t="s">
        <v>43</v>
      </c>
      <c r="E22" s="93" t="s">
        <v>59</v>
      </c>
      <c r="F22" s="69" t="s">
        <v>20</v>
      </c>
      <c r="G22" s="70" t="s">
        <v>20</v>
      </c>
      <c r="H22" s="97" t="s">
        <v>652</v>
      </c>
      <c r="I22" s="46" t="s">
        <v>652</v>
      </c>
      <c r="J22" s="102" t="s">
        <v>22</v>
      </c>
      <c r="K22" s="76" t="s">
        <v>614</v>
      </c>
      <c r="L22" s="60" t="s">
        <v>20</v>
      </c>
      <c r="M22" s="17" t="s">
        <v>21</v>
      </c>
      <c r="N22" s="21" t="s">
        <v>21</v>
      </c>
      <c r="O22" s="106" t="s">
        <v>26</v>
      </c>
      <c r="P22" s="17" t="s">
        <v>46</v>
      </c>
      <c r="Q22" s="17" t="s">
        <v>51</v>
      </c>
      <c r="R22" s="17" t="s">
        <v>24</v>
      </c>
      <c r="S22" s="17" t="s">
        <v>652</v>
      </c>
      <c r="T22" s="17" t="s">
        <v>652</v>
      </c>
      <c r="U22" s="17" t="s">
        <v>652</v>
      </c>
      <c r="V22" s="17" t="s">
        <v>652</v>
      </c>
      <c r="W22" s="21" t="s">
        <v>652</v>
      </c>
      <c r="X22">
        <f>COUNTIF(O22:W22,'Network Summary by Partner'!$B$1)</f>
        <v>1</v>
      </c>
    </row>
    <row r="23" spans="1:24" x14ac:dyDescent="0.3">
      <c r="A23" s="18" t="s">
        <v>665</v>
      </c>
      <c r="B23" s="50" t="s">
        <v>444</v>
      </c>
      <c r="C23" s="89" t="s">
        <v>652</v>
      </c>
      <c r="D23" s="83" t="s">
        <v>43</v>
      </c>
      <c r="E23" s="93" t="s">
        <v>19</v>
      </c>
      <c r="F23" s="69" t="s">
        <v>21</v>
      </c>
      <c r="G23" s="70" t="s">
        <v>20</v>
      </c>
      <c r="H23" s="97" t="s">
        <v>652</v>
      </c>
      <c r="I23" s="46" t="s">
        <v>652</v>
      </c>
      <c r="J23" s="102" t="s">
        <v>22</v>
      </c>
      <c r="K23" s="76" t="s">
        <v>614</v>
      </c>
      <c r="L23" s="60" t="s">
        <v>20</v>
      </c>
      <c r="M23" s="17" t="s">
        <v>20</v>
      </c>
      <c r="N23" s="21" t="s">
        <v>20</v>
      </c>
      <c r="O23" s="106" t="s">
        <v>45</v>
      </c>
      <c r="P23" s="17" t="s">
        <v>25</v>
      </c>
      <c r="Q23" s="17" t="s">
        <v>652</v>
      </c>
      <c r="R23" s="17" t="s">
        <v>652</v>
      </c>
      <c r="S23" s="17" t="s">
        <v>652</v>
      </c>
      <c r="T23" s="17" t="s">
        <v>652</v>
      </c>
      <c r="U23" s="17" t="s">
        <v>652</v>
      </c>
      <c r="V23" s="17" t="s">
        <v>652</v>
      </c>
      <c r="W23" s="21" t="s">
        <v>652</v>
      </c>
      <c r="X23">
        <f>COUNTIF(O23:W23,'Network Summary by Partner'!$B$1)</f>
        <v>0</v>
      </c>
    </row>
    <row r="24" spans="1:24" x14ac:dyDescent="0.3">
      <c r="A24" s="18" t="s">
        <v>198</v>
      </c>
      <c r="B24" s="50" t="s">
        <v>199</v>
      </c>
      <c r="C24" s="89" t="s">
        <v>652</v>
      </c>
      <c r="D24" s="83" t="s">
        <v>43</v>
      </c>
      <c r="E24" s="93" t="s">
        <v>19</v>
      </c>
      <c r="F24" s="69" t="s">
        <v>20</v>
      </c>
      <c r="G24" s="70" t="s">
        <v>20</v>
      </c>
      <c r="H24" s="97" t="s">
        <v>652</v>
      </c>
      <c r="I24" s="46" t="s">
        <v>652</v>
      </c>
      <c r="J24" s="102" t="s">
        <v>22</v>
      </c>
      <c r="K24" s="76" t="s">
        <v>614</v>
      </c>
      <c r="L24" s="60" t="s">
        <v>20</v>
      </c>
      <c r="M24" s="17" t="s">
        <v>20</v>
      </c>
      <c r="N24" s="21" t="s">
        <v>21</v>
      </c>
      <c r="O24" s="106" t="s">
        <v>26</v>
      </c>
      <c r="P24" s="17" t="s">
        <v>652</v>
      </c>
      <c r="Q24" s="17" t="s">
        <v>27</v>
      </c>
      <c r="R24" s="17" t="s">
        <v>28</v>
      </c>
      <c r="S24" s="17" t="s">
        <v>32</v>
      </c>
      <c r="T24" s="17" t="s">
        <v>33</v>
      </c>
      <c r="U24" s="17" t="s">
        <v>34</v>
      </c>
      <c r="V24" s="17" t="s">
        <v>24</v>
      </c>
      <c r="W24" s="21" t="s">
        <v>652</v>
      </c>
      <c r="X24">
        <f>COUNTIF(O24:W24,'Network Summary by Partner'!$B$1)</f>
        <v>1</v>
      </c>
    </row>
    <row r="25" spans="1:24" x14ac:dyDescent="0.3">
      <c r="A25" s="18" t="s">
        <v>666</v>
      </c>
      <c r="B25" s="50" t="s">
        <v>445</v>
      </c>
      <c r="C25" s="89" t="s">
        <v>652</v>
      </c>
      <c r="D25" s="83" t="s">
        <v>43</v>
      </c>
      <c r="E25" s="93" t="s">
        <v>19</v>
      </c>
      <c r="F25" s="69" t="s">
        <v>21</v>
      </c>
      <c r="G25" s="70" t="s">
        <v>20</v>
      </c>
      <c r="H25" s="97" t="s">
        <v>652</v>
      </c>
      <c r="I25" s="46" t="s">
        <v>652</v>
      </c>
      <c r="J25" s="102" t="s">
        <v>22</v>
      </c>
      <c r="K25" s="76" t="s">
        <v>614</v>
      </c>
      <c r="L25" s="60" t="s">
        <v>20</v>
      </c>
      <c r="M25" s="17" t="s">
        <v>20</v>
      </c>
      <c r="N25" s="21" t="s">
        <v>20</v>
      </c>
      <c r="O25" s="106" t="s">
        <v>45</v>
      </c>
      <c r="P25" s="17" t="s">
        <v>25</v>
      </c>
      <c r="Q25" s="17" t="s">
        <v>652</v>
      </c>
      <c r="R25" s="17" t="s">
        <v>652</v>
      </c>
      <c r="S25" s="17" t="s">
        <v>652</v>
      </c>
      <c r="T25" s="17" t="s">
        <v>652</v>
      </c>
      <c r="U25" s="17" t="s">
        <v>652</v>
      </c>
      <c r="V25" s="17" t="s">
        <v>652</v>
      </c>
      <c r="W25" s="21" t="s">
        <v>652</v>
      </c>
      <c r="X25">
        <f>COUNTIF(O25:W25,'Network Summary by Partner'!$B$1)</f>
        <v>0</v>
      </c>
    </row>
    <row r="26" spans="1:24" x14ac:dyDescent="0.3">
      <c r="A26" s="18" t="s">
        <v>455</v>
      </c>
      <c r="B26" s="50" t="s">
        <v>456</v>
      </c>
      <c r="C26" s="89" t="s">
        <v>667</v>
      </c>
      <c r="D26" s="83" t="s">
        <v>43</v>
      </c>
      <c r="E26" s="93" t="s">
        <v>31</v>
      </c>
      <c r="F26" s="69" t="s">
        <v>20</v>
      </c>
      <c r="G26" s="70" t="s">
        <v>21</v>
      </c>
      <c r="H26" s="97" t="s">
        <v>652</v>
      </c>
      <c r="I26" s="46" t="s">
        <v>652</v>
      </c>
      <c r="J26" s="102" t="s">
        <v>22</v>
      </c>
      <c r="K26" s="76" t="s">
        <v>616</v>
      </c>
      <c r="L26" s="60" t="s">
        <v>20</v>
      </c>
      <c r="M26" s="17" t="s">
        <v>20</v>
      </c>
      <c r="N26" s="21" t="s">
        <v>20</v>
      </c>
      <c r="O26" s="106" t="s">
        <v>600</v>
      </c>
      <c r="P26" s="17" t="s">
        <v>25</v>
      </c>
      <c r="Q26" s="17" t="s">
        <v>38</v>
      </c>
      <c r="R26" s="17" t="s">
        <v>39</v>
      </c>
      <c r="S26" s="17" t="s">
        <v>24</v>
      </c>
      <c r="T26" s="17" t="s">
        <v>652</v>
      </c>
      <c r="U26" s="17" t="s">
        <v>652</v>
      </c>
      <c r="V26" s="17" t="s">
        <v>652</v>
      </c>
      <c r="W26" s="21" t="s">
        <v>652</v>
      </c>
      <c r="X26">
        <f>COUNTIF(O26:W26,'Network Summary by Partner'!$B$1)</f>
        <v>1</v>
      </c>
    </row>
    <row r="27" spans="1:24" x14ac:dyDescent="0.3">
      <c r="A27" s="18" t="s">
        <v>668</v>
      </c>
      <c r="B27" s="50" t="s">
        <v>204</v>
      </c>
      <c r="C27" s="89" t="s">
        <v>652</v>
      </c>
      <c r="D27" s="83" t="s">
        <v>43</v>
      </c>
      <c r="E27" s="93" t="s">
        <v>19</v>
      </c>
      <c r="F27" s="69" t="s">
        <v>20</v>
      </c>
      <c r="G27" s="70" t="s">
        <v>21</v>
      </c>
      <c r="H27" s="97" t="s">
        <v>652</v>
      </c>
      <c r="I27" s="46" t="s">
        <v>652</v>
      </c>
      <c r="J27" s="102" t="s">
        <v>22</v>
      </c>
      <c r="K27" s="76" t="s">
        <v>614</v>
      </c>
      <c r="L27" s="60" t="s">
        <v>20</v>
      </c>
      <c r="M27" s="17" t="s">
        <v>21</v>
      </c>
      <c r="N27" s="21" t="s">
        <v>21</v>
      </c>
      <c r="O27" s="106" t="s">
        <v>26</v>
      </c>
      <c r="P27" s="17" t="s">
        <v>600</v>
      </c>
      <c r="Q27" s="17" t="s">
        <v>87</v>
      </c>
      <c r="R27" s="17" t="s">
        <v>52</v>
      </c>
      <c r="S27" s="17" t="s">
        <v>33</v>
      </c>
      <c r="T27" s="17" t="s">
        <v>41</v>
      </c>
      <c r="U27" s="17" t="s">
        <v>61</v>
      </c>
      <c r="V27" s="17" t="s">
        <v>73</v>
      </c>
      <c r="W27" s="21" t="s">
        <v>64</v>
      </c>
      <c r="X27">
        <f>COUNTIF(O27:W27,'Network Summary by Partner'!$B$1)</f>
        <v>0</v>
      </c>
    </row>
    <row r="28" spans="1:24" x14ac:dyDescent="0.3">
      <c r="A28" s="18" t="s">
        <v>669</v>
      </c>
      <c r="B28" s="50" t="s">
        <v>78</v>
      </c>
      <c r="C28" s="89" t="s">
        <v>652</v>
      </c>
      <c r="D28" s="83" t="s">
        <v>627</v>
      </c>
      <c r="E28" s="93" t="s">
        <v>19</v>
      </c>
      <c r="F28" s="69" t="s">
        <v>20</v>
      </c>
      <c r="G28" s="70" t="s">
        <v>20</v>
      </c>
      <c r="H28" s="97" t="s">
        <v>652</v>
      </c>
      <c r="I28" s="46" t="s">
        <v>652</v>
      </c>
      <c r="J28" s="102" t="s">
        <v>22</v>
      </c>
      <c r="K28" s="76" t="s">
        <v>614</v>
      </c>
      <c r="L28" s="60" t="s">
        <v>20</v>
      </c>
      <c r="M28" s="17" t="s">
        <v>20</v>
      </c>
      <c r="N28" s="21" t="s">
        <v>21</v>
      </c>
      <c r="O28" s="106" t="s">
        <v>26</v>
      </c>
      <c r="P28" s="17" t="s">
        <v>600</v>
      </c>
      <c r="Q28" s="17" t="s">
        <v>24</v>
      </c>
      <c r="R28" s="17" t="s">
        <v>46</v>
      </c>
      <c r="S28" s="17" t="s">
        <v>652</v>
      </c>
      <c r="T28" s="17" t="s">
        <v>652</v>
      </c>
      <c r="U28" s="17" t="s">
        <v>652</v>
      </c>
      <c r="V28" s="17" t="s">
        <v>652</v>
      </c>
      <c r="W28" s="21" t="s">
        <v>652</v>
      </c>
      <c r="X28">
        <f>COUNTIF(O28:W28,'Network Summary by Partner'!$B$1)</f>
        <v>1</v>
      </c>
    </row>
    <row r="29" spans="1:24" x14ac:dyDescent="0.3">
      <c r="A29" s="34" t="s">
        <v>53</v>
      </c>
      <c r="B29" s="53" t="s">
        <v>54</v>
      </c>
      <c r="C29" s="89" t="s">
        <v>652</v>
      </c>
      <c r="D29" s="83" t="s">
        <v>627</v>
      </c>
      <c r="E29" s="94" t="s">
        <v>55</v>
      </c>
      <c r="F29" s="69" t="s">
        <v>20</v>
      </c>
      <c r="G29" s="70" t="s">
        <v>20</v>
      </c>
      <c r="H29" s="97" t="s">
        <v>652</v>
      </c>
      <c r="I29" s="46" t="s">
        <v>652</v>
      </c>
      <c r="J29" s="102" t="s">
        <v>22</v>
      </c>
      <c r="K29" s="76" t="s">
        <v>614</v>
      </c>
      <c r="L29" s="60" t="s">
        <v>20</v>
      </c>
      <c r="M29" s="31" t="s">
        <v>21</v>
      </c>
      <c r="N29" s="19" t="s">
        <v>21</v>
      </c>
      <c r="O29" s="106" t="s">
        <v>40</v>
      </c>
      <c r="P29" s="32" t="s">
        <v>56</v>
      </c>
      <c r="Q29" s="32" t="s">
        <v>41</v>
      </c>
      <c r="R29" s="32" t="s">
        <v>57</v>
      </c>
      <c r="S29" s="17" t="s">
        <v>25</v>
      </c>
      <c r="T29" s="17" t="s">
        <v>652</v>
      </c>
      <c r="U29" s="17" t="s">
        <v>652</v>
      </c>
      <c r="V29" s="17" t="s">
        <v>652</v>
      </c>
      <c r="W29" s="21" t="s">
        <v>652</v>
      </c>
      <c r="X29">
        <f>COUNTIF(O29:W29,'Network Summary by Partner'!$B$1)</f>
        <v>0</v>
      </c>
    </row>
    <row r="30" spans="1:24" x14ac:dyDescent="0.3">
      <c r="A30" s="18" t="s">
        <v>35</v>
      </c>
      <c r="B30" s="50" t="s">
        <v>36</v>
      </c>
      <c r="C30" s="89" t="s">
        <v>652</v>
      </c>
      <c r="D30" s="83" t="s">
        <v>627</v>
      </c>
      <c r="E30" s="93" t="s">
        <v>37</v>
      </c>
      <c r="F30" s="69" t="s">
        <v>20</v>
      </c>
      <c r="G30" s="70" t="s">
        <v>20</v>
      </c>
      <c r="H30" s="97" t="s">
        <v>652</v>
      </c>
      <c r="I30" s="46" t="s">
        <v>652</v>
      </c>
      <c r="J30" s="102" t="s">
        <v>22</v>
      </c>
      <c r="K30" s="76" t="s">
        <v>614</v>
      </c>
      <c r="L30" s="60" t="s">
        <v>20</v>
      </c>
      <c r="M30" s="17" t="s">
        <v>20</v>
      </c>
      <c r="N30" s="21" t="s">
        <v>20</v>
      </c>
      <c r="O30" s="106" t="s">
        <v>25</v>
      </c>
      <c r="P30" s="17" t="s">
        <v>38</v>
      </c>
      <c r="Q30" s="17" t="s">
        <v>39</v>
      </c>
      <c r="R30" s="17" t="s">
        <v>40</v>
      </c>
      <c r="S30" s="17" t="s">
        <v>41</v>
      </c>
      <c r="T30" s="17" t="s">
        <v>600</v>
      </c>
      <c r="U30" s="17" t="s">
        <v>24</v>
      </c>
      <c r="V30" s="17" t="s">
        <v>652</v>
      </c>
      <c r="W30" s="21" t="s">
        <v>652</v>
      </c>
      <c r="X30">
        <f>COUNTIF(O30:W30,'Network Summary by Partner'!$B$1)</f>
        <v>1</v>
      </c>
    </row>
    <row r="31" spans="1:24" x14ac:dyDescent="0.3">
      <c r="A31" s="18" t="s">
        <v>670</v>
      </c>
      <c r="B31" s="50" t="s">
        <v>79</v>
      </c>
      <c r="C31" s="89" t="s">
        <v>652</v>
      </c>
      <c r="D31" s="83" t="s">
        <v>627</v>
      </c>
      <c r="E31" s="93" t="s">
        <v>31</v>
      </c>
      <c r="F31" s="69" t="s">
        <v>20</v>
      </c>
      <c r="G31" s="70" t="s">
        <v>20</v>
      </c>
      <c r="H31" s="97" t="s">
        <v>652</v>
      </c>
      <c r="I31" s="46" t="s">
        <v>652</v>
      </c>
      <c r="J31" s="102" t="s">
        <v>22</v>
      </c>
      <c r="K31" s="76" t="s">
        <v>616</v>
      </c>
      <c r="L31" s="60" t="s">
        <v>20</v>
      </c>
      <c r="M31" s="17" t="s">
        <v>21</v>
      </c>
      <c r="N31" s="21" t="s">
        <v>21</v>
      </c>
      <c r="O31" s="106" t="s">
        <v>24</v>
      </c>
      <c r="P31" s="17" t="s">
        <v>600</v>
      </c>
      <c r="Q31" s="17" t="s">
        <v>26</v>
      </c>
      <c r="R31" s="17" t="s">
        <v>25</v>
      </c>
      <c r="S31" s="17" t="s">
        <v>27</v>
      </c>
      <c r="T31" s="17" t="s">
        <v>28</v>
      </c>
      <c r="U31" s="17" t="s">
        <v>41</v>
      </c>
      <c r="V31" s="17" t="s">
        <v>652</v>
      </c>
      <c r="W31" s="21" t="s">
        <v>652</v>
      </c>
      <c r="X31">
        <f>COUNTIF(O31:W31,'Network Summary by Partner'!$B$1)</f>
        <v>1</v>
      </c>
    </row>
    <row r="32" spans="1:24" x14ac:dyDescent="0.3">
      <c r="A32" s="18" t="s">
        <v>345</v>
      </c>
      <c r="B32" s="50" t="s">
        <v>346</v>
      </c>
      <c r="C32" s="89" t="s">
        <v>671</v>
      </c>
      <c r="D32" s="83" t="s">
        <v>627</v>
      </c>
      <c r="E32" s="93" t="s">
        <v>19</v>
      </c>
      <c r="F32" s="69" t="s">
        <v>20</v>
      </c>
      <c r="G32" s="70" t="s">
        <v>20</v>
      </c>
      <c r="H32" s="97" t="s">
        <v>652</v>
      </c>
      <c r="I32" s="46" t="s">
        <v>652</v>
      </c>
      <c r="J32" s="102" t="s">
        <v>22</v>
      </c>
      <c r="K32" s="76" t="s">
        <v>614</v>
      </c>
      <c r="L32" s="60" t="s">
        <v>20</v>
      </c>
      <c r="M32" s="17" t="s">
        <v>21</v>
      </c>
      <c r="N32" s="21" t="s">
        <v>21</v>
      </c>
      <c r="O32" s="106" t="s">
        <v>26</v>
      </c>
      <c r="P32" s="17" t="s">
        <v>25</v>
      </c>
      <c r="Q32" s="17" t="s">
        <v>45</v>
      </c>
      <c r="R32" s="17" t="s">
        <v>652</v>
      </c>
      <c r="S32" s="17" t="s">
        <v>652</v>
      </c>
      <c r="T32" s="17" t="s">
        <v>652</v>
      </c>
      <c r="U32" s="17" t="s">
        <v>652</v>
      </c>
      <c r="V32" s="17" t="s">
        <v>652</v>
      </c>
      <c r="W32" s="21" t="s">
        <v>652</v>
      </c>
      <c r="X32">
        <f>COUNTIF(O32:W32,'Network Summary by Partner'!$B$1)</f>
        <v>0</v>
      </c>
    </row>
    <row r="33" spans="1:24" x14ac:dyDescent="0.3">
      <c r="A33" s="18" t="s">
        <v>820</v>
      </c>
      <c r="B33" s="50" t="s">
        <v>277</v>
      </c>
      <c r="C33" s="89" t="s">
        <v>652</v>
      </c>
      <c r="D33" s="83" t="s">
        <v>627</v>
      </c>
      <c r="E33" s="93" t="s">
        <v>192</v>
      </c>
      <c r="F33" s="69" t="s">
        <v>21</v>
      </c>
      <c r="G33" s="70" t="s">
        <v>20</v>
      </c>
      <c r="H33" s="97" t="s">
        <v>652</v>
      </c>
      <c r="I33" s="46" t="s">
        <v>652</v>
      </c>
      <c r="J33" s="102" t="s">
        <v>22</v>
      </c>
      <c r="K33" s="76" t="s">
        <v>614</v>
      </c>
      <c r="L33" s="60" t="s">
        <v>20</v>
      </c>
      <c r="M33" s="17" t="s">
        <v>20</v>
      </c>
      <c r="N33" s="21" t="s">
        <v>20</v>
      </c>
      <c r="O33" s="106" t="s">
        <v>45</v>
      </c>
      <c r="P33" s="17" t="s">
        <v>25</v>
      </c>
      <c r="Q33" s="17" t="s">
        <v>38</v>
      </c>
      <c r="R33" s="17" t="s">
        <v>39</v>
      </c>
      <c r="S33" s="17" t="s">
        <v>26</v>
      </c>
      <c r="T33" s="17" t="s">
        <v>600</v>
      </c>
      <c r="U33" s="17" t="s">
        <v>24</v>
      </c>
      <c r="V33" s="17" t="s">
        <v>652</v>
      </c>
      <c r="W33" s="21" t="s">
        <v>652</v>
      </c>
      <c r="X33">
        <f>COUNTIF(O33:W33,'Network Summary by Partner'!$B$1)</f>
        <v>1</v>
      </c>
    </row>
    <row r="34" spans="1:24" x14ac:dyDescent="0.3">
      <c r="A34" s="18" t="s">
        <v>672</v>
      </c>
      <c r="B34" s="50" t="s">
        <v>433</v>
      </c>
      <c r="C34" s="89" t="s">
        <v>652</v>
      </c>
      <c r="D34" s="83" t="s">
        <v>627</v>
      </c>
      <c r="E34" s="93" t="s">
        <v>55</v>
      </c>
      <c r="F34" s="69" t="s">
        <v>20</v>
      </c>
      <c r="G34" s="70" t="s">
        <v>20</v>
      </c>
      <c r="H34" s="97" t="s">
        <v>652</v>
      </c>
      <c r="I34" s="46" t="s">
        <v>652</v>
      </c>
      <c r="J34" s="102" t="s">
        <v>22</v>
      </c>
      <c r="K34" s="76" t="s">
        <v>614</v>
      </c>
      <c r="L34" s="60" t="s">
        <v>20</v>
      </c>
      <c r="M34" s="17" t="s">
        <v>20</v>
      </c>
      <c r="N34" s="21" t="s">
        <v>20</v>
      </c>
      <c r="O34" s="106" t="s">
        <v>40</v>
      </c>
      <c r="P34" s="17" t="s">
        <v>56</v>
      </c>
      <c r="Q34" s="17" t="s">
        <v>41</v>
      </c>
      <c r="R34" s="17" t="s">
        <v>73</v>
      </c>
      <c r="S34" s="17" t="s">
        <v>76</v>
      </c>
      <c r="T34" s="17" t="s">
        <v>57</v>
      </c>
      <c r="U34" s="17" t="s">
        <v>74</v>
      </c>
      <c r="V34" s="17" t="s">
        <v>24</v>
      </c>
      <c r="W34" s="21" t="s">
        <v>652</v>
      </c>
      <c r="X34">
        <f>COUNTIF(O34:W34,'Network Summary by Partner'!$B$1)</f>
        <v>1</v>
      </c>
    </row>
    <row r="35" spans="1:24" x14ac:dyDescent="0.3">
      <c r="A35" s="18" t="s">
        <v>819</v>
      </c>
      <c r="B35" s="50" t="s">
        <v>58</v>
      </c>
      <c r="C35" s="89" t="s">
        <v>652</v>
      </c>
      <c r="D35" s="83" t="s">
        <v>627</v>
      </c>
      <c r="E35" s="93" t="s">
        <v>59</v>
      </c>
      <c r="F35" s="69" t="s">
        <v>20</v>
      </c>
      <c r="G35" s="70" t="s">
        <v>20</v>
      </c>
      <c r="H35" s="97" t="s">
        <v>652</v>
      </c>
      <c r="I35" s="46" t="s">
        <v>652</v>
      </c>
      <c r="J35" s="102" t="s">
        <v>22</v>
      </c>
      <c r="K35" s="76" t="s">
        <v>614</v>
      </c>
      <c r="L35" s="60" t="s">
        <v>20</v>
      </c>
      <c r="M35" s="17" t="s">
        <v>21</v>
      </c>
      <c r="N35" s="21" t="s">
        <v>21</v>
      </c>
      <c r="O35" s="106" t="s">
        <v>46</v>
      </c>
      <c r="P35" s="17" t="s">
        <v>26</v>
      </c>
      <c r="Q35" s="17" t="s">
        <v>60</v>
      </c>
      <c r="R35" s="17" t="s">
        <v>61</v>
      </c>
      <c r="S35" s="17" t="s">
        <v>27</v>
      </c>
      <c r="T35" s="17" t="s">
        <v>28</v>
      </c>
      <c r="U35" s="17" t="s">
        <v>24</v>
      </c>
      <c r="V35" s="17" t="s">
        <v>652</v>
      </c>
      <c r="W35" s="21" t="s">
        <v>652</v>
      </c>
      <c r="X35">
        <f>COUNTIF(O35:W35,'Network Summary by Partner'!$B$1)</f>
        <v>1</v>
      </c>
    </row>
    <row r="36" spans="1:24" x14ac:dyDescent="0.3">
      <c r="A36" s="18" t="s">
        <v>622</v>
      </c>
      <c r="B36" s="50" t="s">
        <v>623</v>
      </c>
      <c r="C36" s="89" t="s">
        <v>673</v>
      </c>
      <c r="D36" s="83" t="s">
        <v>627</v>
      </c>
      <c r="E36" s="93" t="s">
        <v>55</v>
      </c>
      <c r="F36" s="69" t="s">
        <v>20</v>
      </c>
      <c r="G36" s="70" t="s">
        <v>20</v>
      </c>
      <c r="H36" s="97" t="s">
        <v>652</v>
      </c>
      <c r="I36" s="46" t="s">
        <v>652</v>
      </c>
      <c r="J36" s="102" t="s">
        <v>22</v>
      </c>
      <c r="K36" s="76" t="s">
        <v>614</v>
      </c>
      <c r="L36" s="60" t="s">
        <v>20</v>
      </c>
      <c r="M36" s="17" t="s">
        <v>20</v>
      </c>
      <c r="N36" s="21" t="s">
        <v>20</v>
      </c>
      <c r="O36" s="106" t="s">
        <v>24</v>
      </c>
      <c r="P36" s="17" t="s">
        <v>652</v>
      </c>
      <c r="Q36" s="17" t="s">
        <v>652</v>
      </c>
      <c r="R36" s="17" t="s">
        <v>652</v>
      </c>
      <c r="S36" s="17" t="s">
        <v>652</v>
      </c>
      <c r="T36" s="17" t="s">
        <v>652</v>
      </c>
      <c r="U36" s="17" t="s">
        <v>652</v>
      </c>
      <c r="V36" s="17" t="s">
        <v>652</v>
      </c>
      <c r="W36" s="21" t="s">
        <v>652</v>
      </c>
      <c r="X36">
        <f>COUNTIF(O36:W36,'Network Summary by Partner'!$B$1)</f>
        <v>1</v>
      </c>
    </row>
    <row r="37" spans="1:24" x14ac:dyDescent="0.3">
      <c r="A37" s="18" t="s">
        <v>92</v>
      </c>
      <c r="B37" s="50" t="s">
        <v>93</v>
      </c>
      <c r="C37" s="89" t="s">
        <v>652</v>
      </c>
      <c r="D37" s="83" t="s">
        <v>627</v>
      </c>
      <c r="E37" s="93" t="s">
        <v>94</v>
      </c>
      <c r="F37" s="69" t="s">
        <v>20</v>
      </c>
      <c r="G37" s="70" t="s">
        <v>20</v>
      </c>
      <c r="H37" s="97" t="s">
        <v>652</v>
      </c>
      <c r="I37" s="46" t="s">
        <v>652</v>
      </c>
      <c r="J37" s="102" t="s">
        <v>22</v>
      </c>
      <c r="K37" s="76" t="s">
        <v>614</v>
      </c>
      <c r="L37" s="60" t="s">
        <v>20</v>
      </c>
      <c r="M37" s="17" t="s">
        <v>21</v>
      </c>
      <c r="N37" s="21" t="s">
        <v>21</v>
      </c>
      <c r="O37" s="106" t="s">
        <v>26</v>
      </c>
      <c r="P37" s="17" t="s">
        <v>45</v>
      </c>
      <c r="Q37" s="17" t="s">
        <v>27</v>
      </c>
      <c r="R37" s="17" t="s">
        <v>28</v>
      </c>
      <c r="S37" s="17" t="s">
        <v>32</v>
      </c>
      <c r="T37" s="17" t="s">
        <v>652</v>
      </c>
      <c r="U37" s="17" t="s">
        <v>652</v>
      </c>
      <c r="V37" s="17" t="s">
        <v>652</v>
      </c>
      <c r="W37" s="21" t="s">
        <v>652</v>
      </c>
      <c r="X37">
        <f>COUNTIF(O37:W37,'Network Summary by Partner'!$B$1)</f>
        <v>0</v>
      </c>
    </row>
    <row r="38" spans="1:24" x14ac:dyDescent="0.3">
      <c r="A38" s="18" t="s">
        <v>563</v>
      </c>
      <c r="B38" s="50" t="s">
        <v>564</v>
      </c>
      <c r="C38" s="89" t="s">
        <v>652</v>
      </c>
      <c r="D38" s="83" t="s">
        <v>627</v>
      </c>
      <c r="E38" s="93" t="s">
        <v>19</v>
      </c>
      <c r="F38" s="69" t="s">
        <v>21</v>
      </c>
      <c r="G38" s="70" t="s">
        <v>20</v>
      </c>
      <c r="H38" s="97" t="s">
        <v>652</v>
      </c>
      <c r="I38" s="46" t="s">
        <v>652</v>
      </c>
      <c r="J38" s="102" t="s">
        <v>22</v>
      </c>
      <c r="K38" s="76" t="s">
        <v>614</v>
      </c>
      <c r="L38" s="60" t="s">
        <v>20</v>
      </c>
      <c r="M38" s="17" t="s">
        <v>21</v>
      </c>
      <c r="N38" s="21" t="s">
        <v>21</v>
      </c>
      <c r="O38" s="106" t="s">
        <v>51</v>
      </c>
      <c r="P38" s="17" t="s">
        <v>26</v>
      </c>
      <c r="Q38" s="17" t="s">
        <v>607</v>
      </c>
      <c r="R38" s="17" t="s">
        <v>68</v>
      </c>
      <c r="S38" s="17" t="s">
        <v>207</v>
      </c>
      <c r="T38" s="17" t="s">
        <v>652</v>
      </c>
      <c r="U38" s="17" t="s">
        <v>652</v>
      </c>
      <c r="V38" s="17" t="s">
        <v>652</v>
      </c>
      <c r="W38" s="21" t="s">
        <v>652</v>
      </c>
      <c r="X38">
        <f>COUNTIF(O38:W38,'Network Summary by Partner'!$B$1)</f>
        <v>0</v>
      </c>
    </row>
    <row r="39" spans="1:24" x14ac:dyDescent="0.3">
      <c r="A39" s="18" t="s">
        <v>674</v>
      </c>
      <c r="B39" s="50" t="s">
        <v>112</v>
      </c>
      <c r="C39" s="89" t="s">
        <v>675</v>
      </c>
      <c r="D39" s="83" t="s">
        <v>627</v>
      </c>
      <c r="E39" s="93" t="s">
        <v>31</v>
      </c>
      <c r="F39" s="69" t="s">
        <v>21</v>
      </c>
      <c r="G39" s="70" t="s">
        <v>20</v>
      </c>
      <c r="H39" s="97" t="s">
        <v>652</v>
      </c>
      <c r="I39" s="46" t="s">
        <v>652</v>
      </c>
      <c r="J39" s="102" t="s">
        <v>22</v>
      </c>
      <c r="K39" s="76" t="s">
        <v>614</v>
      </c>
      <c r="L39" s="60" t="s">
        <v>20</v>
      </c>
      <c r="M39" s="17" t="s">
        <v>20</v>
      </c>
      <c r="N39" s="21" t="s">
        <v>21</v>
      </c>
      <c r="O39" s="106" t="s">
        <v>26</v>
      </c>
      <c r="P39" s="17" t="s">
        <v>28</v>
      </c>
      <c r="Q39" s="17" t="s">
        <v>27</v>
      </c>
      <c r="R39" s="17" t="s">
        <v>32</v>
      </c>
      <c r="S39" s="17" t="s">
        <v>29</v>
      </c>
      <c r="T39" s="17" t="s">
        <v>33</v>
      </c>
      <c r="U39" s="17" t="s">
        <v>652</v>
      </c>
      <c r="V39" s="17" t="s">
        <v>652</v>
      </c>
      <c r="W39" s="21" t="s">
        <v>652</v>
      </c>
      <c r="X39">
        <f>COUNTIF(O39:W39,'Network Summary by Partner'!$B$1)</f>
        <v>0</v>
      </c>
    </row>
    <row r="40" spans="1:24" x14ac:dyDescent="0.3">
      <c r="A40" s="18" t="s">
        <v>676</v>
      </c>
      <c r="B40" s="50" t="s">
        <v>146</v>
      </c>
      <c r="C40" s="89" t="s">
        <v>652</v>
      </c>
      <c r="D40" s="83" t="s">
        <v>627</v>
      </c>
      <c r="E40" s="93" t="s">
        <v>59</v>
      </c>
      <c r="F40" s="69" t="s">
        <v>20</v>
      </c>
      <c r="G40" s="70" t="s">
        <v>20</v>
      </c>
      <c r="H40" s="97" t="s">
        <v>652</v>
      </c>
      <c r="I40" s="46" t="s">
        <v>652</v>
      </c>
      <c r="J40" s="102" t="s">
        <v>22</v>
      </c>
      <c r="K40" s="76" t="s">
        <v>614</v>
      </c>
      <c r="L40" s="60" t="s">
        <v>20</v>
      </c>
      <c r="M40" s="17" t="s">
        <v>21</v>
      </c>
      <c r="N40" s="21" t="s">
        <v>21</v>
      </c>
      <c r="O40" s="106" t="s">
        <v>52</v>
      </c>
      <c r="P40" s="17" t="s">
        <v>46</v>
      </c>
      <c r="Q40" s="17" t="s">
        <v>51</v>
      </c>
      <c r="R40" s="17" t="s">
        <v>60</v>
      </c>
      <c r="S40" s="17" t="s">
        <v>28</v>
      </c>
      <c r="T40" s="17" t="s">
        <v>652</v>
      </c>
      <c r="U40" s="17" t="s">
        <v>652</v>
      </c>
      <c r="V40" s="17" t="s">
        <v>652</v>
      </c>
      <c r="W40" s="21" t="s">
        <v>652</v>
      </c>
      <c r="X40">
        <f>COUNTIF(O40:W40,'Network Summary by Partner'!$B$1)</f>
        <v>0</v>
      </c>
    </row>
    <row r="41" spans="1:24" x14ac:dyDescent="0.3">
      <c r="A41" s="18" t="s">
        <v>446</v>
      </c>
      <c r="B41" s="50" t="s">
        <v>447</v>
      </c>
      <c r="C41" s="89" t="s">
        <v>652</v>
      </c>
      <c r="D41" s="83" t="s">
        <v>627</v>
      </c>
      <c r="E41" s="93" t="s">
        <v>59</v>
      </c>
      <c r="F41" s="69" t="s">
        <v>20</v>
      </c>
      <c r="G41" s="70" t="s">
        <v>20</v>
      </c>
      <c r="H41" s="97" t="s">
        <v>652</v>
      </c>
      <c r="I41" s="46" t="s">
        <v>652</v>
      </c>
      <c r="J41" s="102" t="s">
        <v>22</v>
      </c>
      <c r="K41" s="76" t="s">
        <v>614</v>
      </c>
      <c r="L41" s="60" t="s">
        <v>20</v>
      </c>
      <c r="M41" s="17" t="s">
        <v>21</v>
      </c>
      <c r="N41" s="21" t="s">
        <v>21</v>
      </c>
      <c r="O41" s="106" t="s">
        <v>46</v>
      </c>
      <c r="P41" s="17" t="s">
        <v>52</v>
      </c>
      <c r="Q41" s="17" t="s">
        <v>26</v>
      </c>
      <c r="R41" s="17" t="s">
        <v>652</v>
      </c>
      <c r="S41" s="17" t="s">
        <v>652</v>
      </c>
      <c r="T41" s="17" t="s">
        <v>652</v>
      </c>
      <c r="U41" s="17" t="s">
        <v>652</v>
      </c>
      <c r="V41" s="17" t="s">
        <v>652</v>
      </c>
      <c r="W41" s="21" t="s">
        <v>652</v>
      </c>
      <c r="X41">
        <f>COUNTIF(O41:W41,'Network Summary by Partner'!$B$1)</f>
        <v>0</v>
      </c>
    </row>
    <row r="42" spans="1:24" x14ac:dyDescent="0.3">
      <c r="A42" s="18" t="s">
        <v>119</v>
      </c>
      <c r="B42" s="50" t="s">
        <v>120</v>
      </c>
      <c r="C42" s="89" t="s">
        <v>652</v>
      </c>
      <c r="D42" s="83" t="s">
        <v>627</v>
      </c>
      <c r="E42" s="93" t="s">
        <v>59</v>
      </c>
      <c r="F42" s="69" t="s">
        <v>20</v>
      </c>
      <c r="G42" s="70" t="s">
        <v>20</v>
      </c>
      <c r="H42" s="97" t="s">
        <v>652</v>
      </c>
      <c r="I42" s="46" t="s">
        <v>652</v>
      </c>
      <c r="J42" s="102" t="s">
        <v>22</v>
      </c>
      <c r="K42" s="76" t="s">
        <v>614</v>
      </c>
      <c r="L42" s="60" t="s">
        <v>20</v>
      </c>
      <c r="M42" s="17" t="s">
        <v>21</v>
      </c>
      <c r="N42" s="21" t="s">
        <v>21</v>
      </c>
      <c r="O42" s="106" t="s">
        <v>46</v>
      </c>
      <c r="P42" s="17" t="s">
        <v>51</v>
      </c>
      <c r="Q42" s="17" t="s">
        <v>52</v>
      </c>
      <c r="R42" s="17" t="s">
        <v>26</v>
      </c>
      <c r="S42" s="17" t="s">
        <v>61</v>
      </c>
      <c r="T42" s="17" t="s">
        <v>60</v>
      </c>
      <c r="U42" s="17" t="s">
        <v>24</v>
      </c>
      <c r="V42" s="17" t="s">
        <v>25</v>
      </c>
      <c r="W42" s="21" t="s">
        <v>652</v>
      </c>
      <c r="X42">
        <f>COUNTIF(O42:W42,'Network Summary by Partner'!$B$1)</f>
        <v>1</v>
      </c>
    </row>
    <row r="43" spans="1:24" x14ac:dyDescent="0.3">
      <c r="A43" s="34" t="s">
        <v>677</v>
      </c>
      <c r="B43" s="53" t="s">
        <v>410</v>
      </c>
      <c r="C43" s="89" t="s">
        <v>652</v>
      </c>
      <c r="D43" s="83" t="s">
        <v>627</v>
      </c>
      <c r="E43" s="94" t="s">
        <v>55</v>
      </c>
      <c r="F43" s="69" t="s">
        <v>20</v>
      </c>
      <c r="G43" s="70" t="s">
        <v>20</v>
      </c>
      <c r="H43" s="97" t="s">
        <v>652</v>
      </c>
      <c r="I43" s="46" t="s">
        <v>652</v>
      </c>
      <c r="J43" s="102" t="s">
        <v>22</v>
      </c>
      <c r="K43" s="76" t="s">
        <v>614</v>
      </c>
      <c r="L43" s="60" t="s">
        <v>20</v>
      </c>
      <c r="M43" s="17" t="s">
        <v>21</v>
      </c>
      <c r="N43" s="21" t="s">
        <v>21</v>
      </c>
      <c r="O43" s="106" t="s">
        <v>40</v>
      </c>
      <c r="P43" s="32" t="s">
        <v>45</v>
      </c>
      <c r="Q43" s="32" t="s">
        <v>41</v>
      </c>
      <c r="R43" s="32" t="s">
        <v>57</v>
      </c>
      <c r="S43" s="32" t="s">
        <v>73</v>
      </c>
      <c r="T43" s="32" t="s">
        <v>76</v>
      </c>
      <c r="U43" s="32" t="s">
        <v>74</v>
      </c>
      <c r="V43" s="32" t="s">
        <v>24</v>
      </c>
      <c r="W43" s="33" t="s">
        <v>652</v>
      </c>
      <c r="X43">
        <f>COUNTIF(O43:W43,'Network Summary by Partner'!$B$1)</f>
        <v>1</v>
      </c>
    </row>
    <row r="44" spans="1:24" x14ac:dyDescent="0.3">
      <c r="A44" s="18" t="s">
        <v>519</v>
      </c>
      <c r="B44" s="50" t="s">
        <v>520</v>
      </c>
      <c r="C44" s="89" t="s">
        <v>652</v>
      </c>
      <c r="D44" s="83" t="s">
        <v>627</v>
      </c>
      <c r="E44" s="93" t="s">
        <v>59</v>
      </c>
      <c r="F44" s="69" t="s">
        <v>20</v>
      </c>
      <c r="G44" s="70" t="s">
        <v>20</v>
      </c>
      <c r="H44" s="97" t="s">
        <v>652</v>
      </c>
      <c r="I44" s="46" t="s">
        <v>652</v>
      </c>
      <c r="J44" s="102" t="s">
        <v>22</v>
      </c>
      <c r="K44" s="76" t="s">
        <v>614</v>
      </c>
      <c r="L44" s="60" t="s">
        <v>20</v>
      </c>
      <c r="M44" s="17" t="s">
        <v>21</v>
      </c>
      <c r="N44" s="21" t="s">
        <v>21</v>
      </c>
      <c r="O44" s="106" t="s">
        <v>46</v>
      </c>
      <c r="P44" s="17" t="s">
        <v>60</v>
      </c>
      <c r="Q44" s="17" t="s">
        <v>25</v>
      </c>
      <c r="R44" s="17" t="s">
        <v>61</v>
      </c>
      <c r="S44" s="17" t="s">
        <v>127</v>
      </c>
      <c r="T44" s="17" t="s">
        <v>652</v>
      </c>
      <c r="U44" s="17" t="s">
        <v>652</v>
      </c>
      <c r="V44" s="17" t="s">
        <v>652</v>
      </c>
      <c r="W44" s="21" t="s">
        <v>652</v>
      </c>
      <c r="X44">
        <f>COUNTIF(O44:W44,'Network Summary by Partner'!$B$1)</f>
        <v>0</v>
      </c>
    </row>
    <row r="45" spans="1:24" x14ac:dyDescent="0.3">
      <c r="A45" s="18" t="s">
        <v>678</v>
      </c>
      <c r="B45" s="50" t="s">
        <v>121</v>
      </c>
      <c r="C45" s="89" t="s">
        <v>652</v>
      </c>
      <c r="D45" s="83" t="s">
        <v>627</v>
      </c>
      <c r="E45" s="93" t="s">
        <v>59</v>
      </c>
      <c r="F45" s="69" t="s">
        <v>20</v>
      </c>
      <c r="G45" s="70" t="s">
        <v>20</v>
      </c>
      <c r="H45" s="97">
        <v>45973</v>
      </c>
      <c r="I45" s="46">
        <v>46003</v>
      </c>
      <c r="J45" s="102" t="s">
        <v>80</v>
      </c>
      <c r="K45" s="76" t="s">
        <v>614</v>
      </c>
      <c r="L45" s="60" t="s">
        <v>20</v>
      </c>
      <c r="M45" s="17" t="s">
        <v>21</v>
      </c>
      <c r="N45" s="21" t="s">
        <v>21</v>
      </c>
      <c r="O45" s="106" t="s">
        <v>52</v>
      </c>
      <c r="P45" s="17" t="s">
        <v>51</v>
      </c>
      <c r="Q45" s="17" t="s">
        <v>60</v>
      </c>
      <c r="R45" s="17" t="s">
        <v>61</v>
      </c>
      <c r="S45" s="17" t="s">
        <v>25</v>
      </c>
      <c r="T45" s="17" t="s">
        <v>600</v>
      </c>
      <c r="U45" s="17" t="s">
        <v>24</v>
      </c>
      <c r="V45" s="17" t="s">
        <v>652</v>
      </c>
      <c r="W45" s="21" t="s">
        <v>652</v>
      </c>
      <c r="X45">
        <f>COUNTIF(O45:W45,'Network Summary by Partner'!$B$1)</f>
        <v>1</v>
      </c>
    </row>
    <row r="46" spans="1:24" x14ac:dyDescent="0.3">
      <c r="A46" s="18" t="s">
        <v>795</v>
      </c>
      <c r="B46" s="50" t="s">
        <v>113</v>
      </c>
      <c r="C46" s="89" t="s">
        <v>652</v>
      </c>
      <c r="D46" s="83" t="s">
        <v>627</v>
      </c>
      <c r="E46" s="93" t="s">
        <v>19</v>
      </c>
      <c r="F46" s="69" t="s">
        <v>20</v>
      </c>
      <c r="G46" s="70" t="s">
        <v>20</v>
      </c>
      <c r="H46" s="97" t="s">
        <v>652</v>
      </c>
      <c r="I46" s="46" t="s">
        <v>652</v>
      </c>
      <c r="J46" s="102" t="s">
        <v>22</v>
      </c>
      <c r="K46" s="76" t="s">
        <v>614</v>
      </c>
      <c r="L46" s="60" t="s">
        <v>20</v>
      </c>
      <c r="M46" s="17" t="s">
        <v>21</v>
      </c>
      <c r="N46" s="21" t="s">
        <v>21</v>
      </c>
      <c r="O46" s="106" t="s">
        <v>26</v>
      </c>
      <c r="P46" s="17" t="s">
        <v>27</v>
      </c>
      <c r="Q46" s="17" t="s">
        <v>28</v>
      </c>
      <c r="R46" s="17" t="s">
        <v>652</v>
      </c>
      <c r="S46" s="17" t="s">
        <v>652</v>
      </c>
      <c r="T46" s="17" t="s">
        <v>652</v>
      </c>
      <c r="U46" s="17" t="s">
        <v>652</v>
      </c>
      <c r="V46" s="17" t="s">
        <v>652</v>
      </c>
      <c r="W46" s="21" t="s">
        <v>652</v>
      </c>
      <c r="X46">
        <f>COUNTIF(O46:W46,'Network Summary by Partner'!$B$1)</f>
        <v>0</v>
      </c>
    </row>
    <row r="47" spans="1:24" x14ac:dyDescent="0.3">
      <c r="A47" s="18" t="s">
        <v>679</v>
      </c>
      <c r="B47" s="50" t="s">
        <v>122</v>
      </c>
      <c r="C47" s="89" t="s">
        <v>652</v>
      </c>
      <c r="D47" s="83" t="s">
        <v>627</v>
      </c>
      <c r="E47" s="93" t="s">
        <v>59</v>
      </c>
      <c r="F47" s="69" t="s">
        <v>20</v>
      </c>
      <c r="G47" s="70" t="s">
        <v>21</v>
      </c>
      <c r="H47" s="97" t="s">
        <v>652</v>
      </c>
      <c r="I47" s="46" t="s">
        <v>652</v>
      </c>
      <c r="J47" s="102" t="s">
        <v>22</v>
      </c>
      <c r="K47" s="76" t="s">
        <v>614</v>
      </c>
      <c r="L47" s="60" t="s">
        <v>20</v>
      </c>
      <c r="M47" s="17" t="s">
        <v>21</v>
      </c>
      <c r="N47" s="21" t="s">
        <v>21</v>
      </c>
      <c r="O47" s="106" t="s">
        <v>46</v>
      </c>
      <c r="P47" s="17" t="s">
        <v>52</v>
      </c>
      <c r="Q47" s="17" t="s">
        <v>51</v>
      </c>
      <c r="R47" s="17" t="s">
        <v>60</v>
      </c>
      <c r="S47" s="17" t="s">
        <v>61</v>
      </c>
      <c r="T47" s="17" t="s">
        <v>652</v>
      </c>
      <c r="U47" s="17" t="s">
        <v>652</v>
      </c>
      <c r="V47" s="17" t="s">
        <v>652</v>
      </c>
      <c r="W47" s="21" t="s">
        <v>652</v>
      </c>
      <c r="X47">
        <f>COUNTIF(O47:W47,'Network Summary by Partner'!$B$1)</f>
        <v>0</v>
      </c>
    </row>
    <row r="48" spans="1:24" x14ac:dyDescent="0.3">
      <c r="A48" s="18" t="s">
        <v>125</v>
      </c>
      <c r="B48" s="50" t="s">
        <v>126</v>
      </c>
      <c r="C48" s="89" t="s">
        <v>652</v>
      </c>
      <c r="D48" s="83" t="s">
        <v>627</v>
      </c>
      <c r="E48" s="93" t="s">
        <v>59</v>
      </c>
      <c r="F48" s="69" t="s">
        <v>20</v>
      </c>
      <c r="G48" s="70" t="s">
        <v>21</v>
      </c>
      <c r="H48" s="97" t="s">
        <v>652</v>
      </c>
      <c r="I48" s="46" t="s">
        <v>652</v>
      </c>
      <c r="J48" s="102" t="s">
        <v>22</v>
      </c>
      <c r="K48" s="76" t="s">
        <v>614</v>
      </c>
      <c r="L48" s="60" t="s">
        <v>20</v>
      </c>
      <c r="M48" s="17" t="s">
        <v>21</v>
      </c>
      <c r="N48" s="21" t="s">
        <v>21</v>
      </c>
      <c r="O48" s="106" t="s">
        <v>51</v>
      </c>
      <c r="P48" s="17" t="s">
        <v>46</v>
      </c>
      <c r="Q48" s="17" t="s">
        <v>60</v>
      </c>
      <c r="R48" s="17" t="s">
        <v>61</v>
      </c>
      <c r="S48" s="17" t="s">
        <v>127</v>
      </c>
      <c r="T48" s="17" t="s">
        <v>652</v>
      </c>
      <c r="U48" s="17" t="s">
        <v>652</v>
      </c>
      <c r="V48" s="17" t="s">
        <v>652</v>
      </c>
      <c r="W48" s="21" t="s">
        <v>652</v>
      </c>
      <c r="X48">
        <f>COUNTIF(O48:W48,'Network Summary by Partner'!$B$1)</f>
        <v>0</v>
      </c>
    </row>
    <row r="49" spans="1:24" x14ac:dyDescent="0.3">
      <c r="A49" s="18" t="s">
        <v>136</v>
      </c>
      <c r="B49" s="50" t="s">
        <v>137</v>
      </c>
      <c r="C49" s="89" t="s">
        <v>652</v>
      </c>
      <c r="D49" s="83" t="s">
        <v>627</v>
      </c>
      <c r="E49" s="93" t="s">
        <v>59</v>
      </c>
      <c r="F49" s="69" t="s">
        <v>20</v>
      </c>
      <c r="G49" s="70" t="s">
        <v>20</v>
      </c>
      <c r="H49" s="97" t="s">
        <v>652</v>
      </c>
      <c r="I49" s="46" t="s">
        <v>652</v>
      </c>
      <c r="J49" s="102" t="s">
        <v>22</v>
      </c>
      <c r="K49" s="76" t="s">
        <v>614</v>
      </c>
      <c r="L49" s="60" t="s">
        <v>20</v>
      </c>
      <c r="M49" s="17" t="s">
        <v>21</v>
      </c>
      <c r="N49" s="21" t="s">
        <v>21</v>
      </c>
      <c r="O49" s="106" t="s">
        <v>52</v>
      </c>
      <c r="P49" s="17" t="s">
        <v>51</v>
      </c>
      <c r="Q49" s="17" t="s">
        <v>46</v>
      </c>
      <c r="R49" s="17" t="s">
        <v>60</v>
      </c>
      <c r="S49" s="17" t="s">
        <v>61</v>
      </c>
      <c r="T49" s="17" t="s">
        <v>24</v>
      </c>
      <c r="U49" s="17" t="s">
        <v>600</v>
      </c>
      <c r="V49" s="17" t="s">
        <v>25</v>
      </c>
      <c r="W49" s="21" t="s">
        <v>39</v>
      </c>
      <c r="X49">
        <f>COUNTIF(O49:W49,'Network Summary by Partner'!$B$1)</f>
        <v>1</v>
      </c>
    </row>
    <row r="50" spans="1:24" x14ac:dyDescent="0.3">
      <c r="A50" s="18" t="s">
        <v>817</v>
      </c>
      <c r="B50" s="50" t="s">
        <v>142</v>
      </c>
      <c r="C50" s="89" t="s">
        <v>652</v>
      </c>
      <c r="D50" s="83" t="s">
        <v>627</v>
      </c>
      <c r="E50" s="93" t="s">
        <v>37</v>
      </c>
      <c r="F50" s="69" t="s">
        <v>20</v>
      </c>
      <c r="G50" s="70" t="s">
        <v>20</v>
      </c>
      <c r="H50" s="97" t="s">
        <v>652</v>
      </c>
      <c r="I50" s="46" t="s">
        <v>652</v>
      </c>
      <c r="J50" s="102" t="s">
        <v>22</v>
      </c>
      <c r="K50" s="76" t="s">
        <v>614</v>
      </c>
      <c r="L50" s="60" t="s">
        <v>20</v>
      </c>
      <c r="M50" s="17" t="s">
        <v>21</v>
      </c>
      <c r="N50" s="21" t="s">
        <v>21</v>
      </c>
      <c r="O50" s="106" t="s">
        <v>26</v>
      </c>
      <c r="P50" s="17" t="s">
        <v>25</v>
      </c>
      <c r="Q50" s="17" t="s">
        <v>28</v>
      </c>
      <c r="R50" s="17" t="s">
        <v>27</v>
      </c>
      <c r="S50" s="17" t="s">
        <v>32</v>
      </c>
      <c r="T50" s="17" t="s">
        <v>652</v>
      </c>
      <c r="U50" s="17" t="s">
        <v>652</v>
      </c>
      <c r="V50" s="17" t="s">
        <v>652</v>
      </c>
      <c r="W50" s="21" t="s">
        <v>652</v>
      </c>
      <c r="X50">
        <f>COUNTIF(O50:W50,'Network Summary by Partner'!$B$1)</f>
        <v>0</v>
      </c>
    </row>
    <row r="51" spans="1:24" x14ac:dyDescent="0.3">
      <c r="A51" s="18" t="s">
        <v>813</v>
      </c>
      <c r="B51" s="50" t="s">
        <v>163</v>
      </c>
      <c r="C51" s="89" t="s">
        <v>652</v>
      </c>
      <c r="D51" s="83" t="s">
        <v>627</v>
      </c>
      <c r="E51" s="93" t="s">
        <v>59</v>
      </c>
      <c r="F51" s="69" t="s">
        <v>20</v>
      </c>
      <c r="G51" s="70" t="s">
        <v>20</v>
      </c>
      <c r="H51" s="97" t="s">
        <v>652</v>
      </c>
      <c r="I51" s="46" t="s">
        <v>652</v>
      </c>
      <c r="J51" s="102" t="s">
        <v>22</v>
      </c>
      <c r="K51" s="76" t="s">
        <v>614</v>
      </c>
      <c r="L51" s="60" t="s">
        <v>20</v>
      </c>
      <c r="M51" s="17" t="s">
        <v>21</v>
      </c>
      <c r="N51" s="21" t="s">
        <v>21</v>
      </c>
      <c r="O51" s="106" t="s">
        <v>52</v>
      </c>
      <c r="P51" s="17" t="s">
        <v>46</v>
      </c>
      <c r="Q51" s="17" t="s">
        <v>61</v>
      </c>
      <c r="R51" s="17" t="s">
        <v>60</v>
      </c>
      <c r="S51" s="17" t="s">
        <v>127</v>
      </c>
      <c r="T51" s="17" t="s">
        <v>652</v>
      </c>
      <c r="U51" s="17" t="s">
        <v>652</v>
      </c>
      <c r="V51" s="17" t="s">
        <v>652</v>
      </c>
      <c r="W51" s="21" t="s">
        <v>652</v>
      </c>
      <c r="X51">
        <f>COUNTIF(O51:W51,'Network Summary by Partner'!$B$1)</f>
        <v>0</v>
      </c>
    </row>
    <row r="52" spans="1:24" x14ac:dyDescent="0.3">
      <c r="A52" s="18" t="s">
        <v>140</v>
      </c>
      <c r="B52" s="50" t="s">
        <v>141</v>
      </c>
      <c r="C52" s="89" t="s">
        <v>652</v>
      </c>
      <c r="D52" s="83" t="s">
        <v>627</v>
      </c>
      <c r="E52" s="93" t="s">
        <v>59</v>
      </c>
      <c r="F52" s="69" t="s">
        <v>20</v>
      </c>
      <c r="G52" s="70" t="s">
        <v>20</v>
      </c>
      <c r="H52" s="97" t="s">
        <v>652</v>
      </c>
      <c r="I52" s="46" t="s">
        <v>652</v>
      </c>
      <c r="J52" s="102" t="s">
        <v>22</v>
      </c>
      <c r="K52" s="76" t="s">
        <v>614</v>
      </c>
      <c r="L52" s="60" t="s">
        <v>20</v>
      </c>
      <c r="M52" s="17" t="s">
        <v>20</v>
      </c>
      <c r="N52" s="21" t="s">
        <v>20</v>
      </c>
      <c r="O52" s="106" t="s">
        <v>52</v>
      </c>
      <c r="P52" s="17" t="s">
        <v>51</v>
      </c>
      <c r="Q52" s="17" t="s">
        <v>61</v>
      </c>
      <c r="R52" s="17" t="s">
        <v>60</v>
      </c>
      <c r="S52" s="17" t="s">
        <v>130</v>
      </c>
      <c r="T52" s="17" t="s">
        <v>600</v>
      </c>
      <c r="U52" s="17" t="s">
        <v>24</v>
      </c>
      <c r="V52" s="17" t="s">
        <v>652</v>
      </c>
      <c r="W52" s="21" t="s">
        <v>652</v>
      </c>
      <c r="X52">
        <f>COUNTIF(O52:W52,'Network Summary by Partner'!$B$1)</f>
        <v>1</v>
      </c>
    </row>
    <row r="53" spans="1:24" x14ac:dyDescent="0.3">
      <c r="A53" s="18" t="s">
        <v>160</v>
      </c>
      <c r="B53" s="50" t="s">
        <v>161</v>
      </c>
      <c r="C53" s="89" t="s">
        <v>652</v>
      </c>
      <c r="D53" s="83" t="s">
        <v>627</v>
      </c>
      <c r="E53" s="93" t="s">
        <v>59</v>
      </c>
      <c r="F53" s="69" t="s">
        <v>20</v>
      </c>
      <c r="G53" s="70" t="s">
        <v>21</v>
      </c>
      <c r="H53" s="97" t="s">
        <v>652</v>
      </c>
      <c r="I53" s="46" t="s">
        <v>652</v>
      </c>
      <c r="J53" s="102" t="s">
        <v>22</v>
      </c>
      <c r="K53" s="76" t="s">
        <v>614</v>
      </c>
      <c r="L53" s="60" t="s">
        <v>20</v>
      </c>
      <c r="M53" s="17" t="s">
        <v>21</v>
      </c>
      <c r="N53" s="21" t="s">
        <v>21</v>
      </c>
      <c r="O53" s="106" t="s">
        <v>46</v>
      </c>
      <c r="P53" s="17" t="s">
        <v>60</v>
      </c>
      <c r="Q53" s="17" t="s">
        <v>61</v>
      </c>
      <c r="R53" s="17" t="s">
        <v>45</v>
      </c>
      <c r="S53" s="17" t="s">
        <v>127</v>
      </c>
      <c r="T53" s="17" t="s">
        <v>652</v>
      </c>
      <c r="U53" s="17" t="s">
        <v>652</v>
      </c>
      <c r="V53" s="17" t="s">
        <v>652</v>
      </c>
      <c r="W53" s="21" t="s">
        <v>652</v>
      </c>
      <c r="X53">
        <f>COUNTIF(O53:W53,'Network Summary by Partner'!$B$1)</f>
        <v>0</v>
      </c>
    </row>
    <row r="54" spans="1:24" x14ac:dyDescent="0.3">
      <c r="A54" s="18" t="s">
        <v>565</v>
      </c>
      <c r="B54" s="50" t="s">
        <v>566</v>
      </c>
      <c r="C54" s="89" t="s">
        <v>652</v>
      </c>
      <c r="D54" s="83" t="s">
        <v>627</v>
      </c>
      <c r="E54" s="93" t="s">
        <v>37</v>
      </c>
      <c r="F54" s="69" t="s">
        <v>21</v>
      </c>
      <c r="G54" s="70" t="s">
        <v>20</v>
      </c>
      <c r="H54" s="97" t="s">
        <v>652</v>
      </c>
      <c r="I54" s="46" t="s">
        <v>652</v>
      </c>
      <c r="J54" s="102" t="s">
        <v>22</v>
      </c>
      <c r="K54" s="76" t="s">
        <v>614</v>
      </c>
      <c r="L54" s="60" t="s">
        <v>20</v>
      </c>
      <c r="M54" s="17" t="s">
        <v>20</v>
      </c>
      <c r="N54" s="21" t="s">
        <v>20</v>
      </c>
      <c r="O54" s="106" t="s">
        <v>52</v>
      </c>
      <c r="P54" s="17" t="s">
        <v>26</v>
      </c>
      <c r="Q54" s="17" t="s">
        <v>600</v>
      </c>
      <c r="R54" s="17" t="s">
        <v>25</v>
      </c>
      <c r="S54" s="17" t="s">
        <v>24</v>
      </c>
      <c r="T54" s="17" t="s">
        <v>51</v>
      </c>
      <c r="U54" s="17" t="s">
        <v>652</v>
      </c>
      <c r="V54" s="17" t="s">
        <v>652</v>
      </c>
      <c r="W54" s="21" t="s">
        <v>652</v>
      </c>
      <c r="X54">
        <f>COUNTIF(O54:W54,'Network Summary by Partner'!$B$1)</f>
        <v>1</v>
      </c>
    </row>
    <row r="55" spans="1:24" x14ac:dyDescent="0.3">
      <c r="A55" s="18" t="s">
        <v>170</v>
      </c>
      <c r="B55" s="50" t="s">
        <v>171</v>
      </c>
      <c r="C55" s="89" t="s">
        <v>652</v>
      </c>
      <c r="D55" s="83" t="s">
        <v>627</v>
      </c>
      <c r="E55" s="93" t="s">
        <v>59</v>
      </c>
      <c r="F55" s="69" t="s">
        <v>20</v>
      </c>
      <c r="G55" s="70" t="s">
        <v>20</v>
      </c>
      <c r="H55" s="97" t="s">
        <v>652</v>
      </c>
      <c r="I55" s="46" t="s">
        <v>652</v>
      </c>
      <c r="J55" s="102" t="s">
        <v>22</v>
      </c>
      <c r="K55" s="76" t="s">
        <v>614</v>
      </c>
      <c r="L55" s="60" t="s">
        <v>20</v>
      </c>
      <c r="M55" s="17" t="s">
        <v>21</v>
      </c>
      <c r="N55" s="21" t="s">
        <v>21</v>
      </c>
      <c r="O55" s="106" t="s">
        <v>51</v>
      </c>
      <c r="P55" s="17" t="s">
        <v>46</v>
      </c>
      <c r="Q55" s="17" t="s">
        <v>60</v>
      </c>
      <c r="R55" s="17" t="s">
        <v>61</v>
      </c>
      <c r="S55" s="17" t="s">
        <v>24</v>
      </c>
      <c r="T55" s="17" t="s">
        <v>652</v>
      </c>
      <c r="U55" s="17" t="s">
        <v>652</v>
      </c>
      <c r="V55" s="17" t="s">
        <v>652</v>
      </c>
      <c r="W55" s="21" t="s">
        <v>652</v>
      </c>
      <c r="X55">
        <f>COUNTIF(O55:W55,'Network Summary by Partner'!$B$1)</f>
        <v>1</v>
      </c>
    </row>
    <row r="56" spans="1:24" x14ac:dyDescent="0.3">
      <c r="A56" s="18" t="s">
        <v>612</v>
      </c>
      <c r="B56" s="50" t="s">
        <v>613</v>
      </c>
      <c r="C56" s="89" t="s">
        <v>652</v>
      </c>
      <c r="D56" s="83" t="s">
        <v>627</v>
      </c>
      <c r="E56" s="93" t="s">
        <v>59</v>
      </c>
      <c r="F56" s="69" t="s">
        <v>20</v>
      </c>
      <c r="G56" s="70" t="s">
        <v>20</v>
      </c>
      <c r="H56" s="97" t="s">
        <v>652</v>
      </c>
      <c r="I56" s="46" t="s">
        <v>652</v>
      </c>
      <c r="J56" s="102" t="s">
        <v>22</v>
      </c>
      <c r="K56" s="76" t="s">
        <v>614</v>
      </c>
      <c r="L56" s="60" t="s">
        <v>20</v>
      </c>
      <c r="M56" s="17" t="s">
        <v>21</v>
      </c>
      <c r="N56" s="21" t="s">
        <v>21</v>
      </c>
      <c r="O56" s="106" t="s">
        <v>24</v>
      </c>
      <c r="P56" s="17" t="s">
        <v>652</v>
      </c>
      <c r="Q56" s="17" t="s">
        <v>652</v>
      </c>
      <c r="R56" s="17" t="s">
        <v>652</v>
      </c>
      <c r="S56" s="17" t="s">
        <v>652</v>
      </c>
      <c r="T56" s="17" t="s">
        <v>652</v>
      </c>
      <c r="U56" s="17" t="s">
        <v>652</v>
      </c>
      <c r="V56" s="17" t="s">
        <v>652</v>
      </c>
      <c r="W56" s="21" t="s">
        <v>652</v>
      </c>
      <c r="X56">
        <f>COUNTIF(O56:W56,'Network Summary by Partner'!$B$1)</f>
        <v>1</v>
      </c>
    </row>
    <row r="57" spans="1:24" x14ac:dyDescent="0.3">
      <c r="A57" s="18" t="s">
        <v>81</v>
      </c>
      <c r="B57" s="50" t="s">
        <v>82</v>
      </c>
      <c r="C57" s="89" t="s">
        <v>652</v>
      </c>
      <c r="D57" s="83" t="s">
        <v>627</v>
      </c>
      <c r="E57" s="93" t="s">
        <v>37</v>
      </c>
      <c r="F57" s="69" t="s">
        <v>20</v>
      </c>
      <c r="G57" s="70" t="s">
        <v>20</v>
      </c>
      <c r="H57" s="97" t="s">
        <v>652</v>
      </c>
      <c r="I57" s="46" t="s">
        <v>652</v>
      </c>
      <c r="J57" s="102" t="s">
        <v>22</v>
      </c>
      <c r="K57" s="76" t="s">
        <v>614</v>
      </c>
      <c r="L57" s="60" t="s">
        <v>20</v>
      </c>
      <c r="M57" s="17" t="s">
        <v>20</v>
      </c>
      <c r="N57" s="21" t="s">
        <v>20</v>
      </c>
      <c r="O57" s="106" t="s">
        <v>25</v>
      </c>
      <c r="P57" s="17" t="s">
        <v>40</v>
      </c>
      <c r="Q57" s="17" t="s">
        <v>38</v>
      </c>
      <c r="R57" s="17" t="s">
        <v>39</v>
      </c>
      <c r="S57" s="17" t="s">
        <v>64</v>
      </c>
      <c r="T57" s="17" t="s">
        <v>652</v>
      </c>
      <c r="U57" s="17" t="s">
        <v>652</v>
      </c>
      <c r="V57" s="17" t="s">
        <v>652</v>
      </c>
      <c r="W57" s="21" t="s">
        <v>652</v>
      </c>
      <c r="X57">
        <f>COUNTIF(O57:W57,'Network Summary by Partner'!$B$1)</f>
        <v>0</v>
      </c>
    </row>
    <row r="58" spans="1:24" x14ac:dyDescent="0.3">
      <c r="A58" s="18" t="s">
        <v>589</v>
      </c>
      <c r="B58" s="50" t="s">
        <v>590</v>
      </c>
      <c r="C58" s="89" t="s">
        <v>652</v>
      </c>
      <c r="D58" s="83" t="s">
        <v>627</v>
      </c>
      <c r="E58" s="93" t="s">
        <v>19</v>
      </c>
      <c r="F58" s="69" t="s">
        <v>20</v>
      </c>
      <c r="G58" s="70" t="s">
        <v>20</v>
      </c>
      <c r="H58" s="97" t="s">
        <v>652</v>
      </c>
      <c r="I58" s="46" t="s">
        <v>652</v>
      </c>
      <c r="J58" s="102" t="s">
        <v>22</v>
      </c>
      <c r="K58" s="76" t="s">
        <v>614</v>
      </c>
      <c r="L58" s="60" t="s">
        <v>20</v>
      </c>
      <c r="M58" s="17" t="s">
        <v>20</v>
      </c>
      <c r="N58" s="21" t="s">
        <v>20</v>
      </c>
      <c r="O58" s="106" t="s">
        <v>26</v>
      </c>
      <c r="P58" s="17" t="s">
        <v>29</v>
      </c>
      <c r="Q58" s="17" t="s">
        <v>28</v>
      </c>
      <c r="R58" s="17" t="s">
        <v>27</v>
      </c>
      <c r="S58" s="17" t="s">
        <v>32</v>
      </c>
      <c r="T58" s="17" t="s">
        <v>652</v>
      </c>
      <c r="U58" s="17" t="s">
        <v>652</v>
      </c>
      <c r="V58" s="17" t="s">
        <v>652</v>
      </c>
      <c r="W58" s="21" t="s">
        <v>652</v>
      </c>
      <c r="X58">
        <f>COUNTIF(O58:W58,'Network Summary by Partner'!$B$1)</f>
        <v>0</v>
      </c>
    </row>
    <row r="59" spans="1:24" x14ac:dyDescent="0.3">
      <c r="A59" s="22" t="s">
        <v>680</v>
      </c>
      <c r="B59" s="52" t="s">
        <v>557</v>
      </c>
      <c r="C59" s="89" t="s">
        <v>652</v>
      </c>
      <c r="D59" s="83" t="s">
        <v>627</v>
      </c>
      <c r="E59" s="62" t="s">
        <v>31</v>
      </c>
      <c r="F59" s="69" t="s">
        <v>20</v>
      </c>
      <c r="G59" s="70" t="s">
        <v>21</v>
      </c>
      <c r="H59" s="97" t="s">
        <v>652</v>
      </c>
      <c r="I59" s="46" t="s">
        <v>652</v>
      </c>
      <c r="J59" s="102" t="s">
        <v>22</v>
      </c>
      <c r="K59" s="76" t="s">
        <v>616</v>
      </c>
      <c r="L59" s="60" t="s">
        <v>20</v>
      </c>
      <c r="M59" s="17" t="s">
        <v>21</v>
      </c>
      <c r="N59" s="21" t="s">
        <v>21</v>
      </c>
      <c r="O59" s="106" t="s">
        <v>25</v>
      </c>
      <c r="P59" s="17" t="s">
        <v>600</v>
      </c>
      <c r="Q59" s="17" t="s">
        <v>26</v>
      </c>
      <c r="R59" s="17" t="s">
        <v>24</v>
      </c>
      <c r="S59" s="17" t="s">
        <v>652</v>
      </c>
      <c r="T59" s="17" t="s">
        <v>652</v>
      </c>
      <c r="U59" s="17" t="s">
        <v>652</v>
      </c>
      <c r="V59" s="17" t="s">
        <v>652</v>
      </c>
      <c r="W59" s="21" t="s">
        <v>652</v>
      </c>
      <c r="X59">
        <f>COUNTIF(O59:W59,'Network Summary by Partner'!$B$1)</f>
        <v>1</v>
      </c>
    </row>
    <row r="60" spans="1:24" x14ac:dyDescent="0.3">
      <c r="A60" s="22" t="s">
        <v>681</v>
      </c>
      <c r="B60" s="52" t="s">
        <v>159</v>
      </c>
      <c r="C60" s="89" t="s">
        <v>652</v>
      </c>
      <c r="D60" s="83" t="s">
        <v>627</v>
      </c>
      <c r="E60" s="62" t="s">
        <v>59</v>
      </c>
      <c r="F60" s="69" t="s">
        <v>20</v>
      </c>
      <c r="G60" s="70" t="s">
        <v>20</v>
      </c>
      <c r="H60" s="97" t="s">
        <v>652</v>
      </c>
      <c r="I60" s="46" t="s">
        <v>652</v>
      </c>
      <c r="J60" s="102" t="s">
        <v>22</v>
      </c>
      <c r="K60" s="76" t="s">
        <v>614</v>
      </c>
      <c r="L60" s="60" t="s">
        <v>20</v>
      </c>
      <c r="M60" s="17" t="s">
        <v>20</v>
      </c>
      <c r="N60" s="21" t="s">
        <v>20</v>
      </c>
      <c r="O60" s="106" t="s">
        <v>46</v>
      </c>
      <c r="P60" s="17" t="s">
        <v>52</v>
      </c>
      <c r="Q60" s="17" t="s">
        <v>51</v>
      </c>
      <c r="R60" s="17" t="s">
        <v>60</v>
      </c>
      <c r="S60" s="17" t="s">
        <v>61</v>
      </c>
      <c r="T60" s="17" t="s">
        <v>652</v>
      </c>
      <c r="U60" s="17" t="s">
        <v>652</v>
      </c>
      <c r="V60" s="17" t="s">
        <v>652</v>
      </c>
      <c r="W60" s="21" t="s">
        <v>652</v>
      </c>
      <c r="X60">
        <f>COUNTIF(O60:W60,'Network Summary by Partner'!$B$1)</f>
        <v>0</v>
      </c>
    </row>
    <row r="61" spans="1:24" x14ac:dyDescent="0.3">
      <c r="A61" s="18" t="s">
        <v>682</v>
      </c>
      <c r="B61" s="50" t="s">
        <v>85</v>
      </c>
      <c r="C61" s="89" t="s">
        <v>652</v>
      </c>
      <c r="D61" s="83" t="s">
        <v>627</v>
      </c>
      <c r="E61" s="93" t="s">
        <v>55</v>
      </c>
      <c r="F61" s="69" t="s">
        <v>20</v>
      </c>
      <c r="G61" s="70" t="s">
        <v>20</v>
      </c>
      <c r="H61" s="97" t="s">
        <v>652</v>
      </c>
      <c r="I61" s="46" t="s">
        <v>652</v>
      </c>
      <c r="J61" s="102" t="s">
        <v>22</v>
      </c>
      <c r="K61" s="76" t="s">
        <v>614</v>
      </c>
      <c r="L61" s="60" t="s">
        <v>20</v>
      </c>
      <c r="M61" s="17" t="s">
        <v>20</v>
      </c>
      <c r="N61" s="21" t="s">
        <v>20</v>
      </c>
      <c r="O61" s="106" t="s">
        <v>26</v>
      </c>
      <c r="P61" s="17" t="s">
        <v>27</v>
      </c>
      <c r="Q61" s="17" t="s">
        <v>28</v>
      </c>
      <c r="R61" s="17" t="s">
        <v>29</v>
      </c>
      <c r="S61" s="17" t="s">
        <v>24</v>
      </c>
      <c r="T61" s="17" t="s">
        <v>652</v>
      </c>
      <c r="U61" s="17" t="s">
        <v>652</v>
      </c>
      <c r="V61" s="17" t="s">
        <v>652</v>
      </c>
      <c r="W61" s="21" t="s">
        <v>652</v>
      </c>
      <c r="X61">
        <f>COUNTIF(O61:W61,'Network Summary by Partner'!$B$1)</f>
        <v>1</v>
      </c>
    </row>
    <row r="62" spans="1:24" x14ac:dyDescent="0.3">
      <c r="A62" s="18" t="s">
        <v>683</v>
      </c>
      <c r="B62" s="50" t="s">
        <v>567</v>
      </c>
      <c r="C62" s="89" t="s">
        <v>652</v>
      </c>
      <c r="D62" s="83" t="s">
        <v>627</v>
      </c>
      <c r="E62" s="93" t="s">
        <v>19</v>
      </c>
      <c r="F62" s="69" t="s">
        <v>21</v>
      </c>
      <c r="G62" s="70" t="s">
        <v>20</v>
      </c>
      <c r="H62" s="97" t="s">
        <v>652</v>
      </c>
      <c r="I62" s="46" t="s">
        <v>652</v>
      </c>
      <c r="J62" s="102" t="s">
        <v>22</v>
      </c>
      <c r="K62" s="76" t="s">
        <v>614</v>
      </c>
      <c r="L62" s="60" t="s">
        <v>20</v>
      </c>
      <c r="M62" s="17" t="s">
        <v>21</v>
      </c>
      <c r="N62" s="21" t="s">
        <v>21</v>
      </c>
      <c r="O62" s="106" t="s">
        <v>26</v>
      </c>
      <c r="P62" s="17" t="s">
        <v>25</v>
      </c>
      <c r="Q62" s="17" t="s">
        <v>27</v>
      </c>
      <c r="R62" s="17" t="s">
        <v>32</v>
      </c>
      <c r="S62" s="17" t="s">
        <v>652</v>
      </c>
      <c r="T62" s="17" t="s">
        <v>652</v>
      </c>
      <c r="U62" s="17" t="s">
        <v>652</v>
      </c>
      <c r="V62" s="17" t="s">
        <v>652</v>
      </c>
      <c r="W62" s="21" t="s">
        <v>652</v>
      </c>
      <c r="X62">
        <f>COUNTIF(O62:W62,'Network Summary by Partner'!$B$1)</f>
        <v>0</v>
      </c>
    </row>
    <row r="63" spans="1:24" x14ac:dyDescent="0.3">
      <c r="A63" s="18" t="s">
        <v>684</v>
      </c>
      <c r="B63" s="50" t="s">
        <v>355</v>
      </c>
      <c r="C63" s="89" t="s">
        <v>652</v>
      </c>
      <c r="D63" s="83" t="s">
        <v>627</v>
      </c>
      <c r="E63" s="93" t="s">
        <v>192</v>
      </c>
      <c r="F63" s="69" t="s">
        <v>20</v>
      </c>
      <c r="G63" s="70" t="s">
        <v>20</v>
      </c>
      <c r="H63" s="97" t="s">
        <v>652</v>
      </c>
      <c r="I63" s="46" t="s">
        <v>652</v>
      </c>
      <c r="J63" s="102" t="s">
        <v>22</v>
      </c>
      <c r="K63" s="76" t="s">
        <v>614</v>
      </c>
      <c r="L63" s="60" t="s">
        <v>20</v>
      </c>
      <c r="M63" s="17" t="s">
        <v>20</v>
      </c>
      <c r="N63" s="21" t="s">
        <v>20</v>
      </c>
      <c r="O63" s="106" t="s">
        <v>40</v>
      </c>
      <c r="P63" s="17" t="s">
        <v>45</v>
      </c>
      <c r="Q63" s="17" t="s">
        <v>52</v>
      </c>
      <c r="R63" s="17" t="s">
        <v>26</v>
      </c>
      <c r="S63" s="17" t="s">
        <v>41</v>
      </c>
      <c r="T63" s="17" t="s">
        <v>56</v>
      </c>
      <c r="U63" s="17" t="s">
        <v>69</v>
      </c>
      <c r="V63" s="17" t="s">
        <v>73</v>
      </c>
      <c r="W63" s="21" t="s">
        <v>24</v>
      </c>
      <c r="X63">
        <f>COUNTIF(O63:W63,'Network Summary by Partner'!$B$1)</f>
        <v>1</v>
      </c>
    </row>
    <row r="64" spans="1:24" x14ac:dyDescent="0.3">
      <c r="A64" s="18" t="s">
        <v>619</v>
      </c>
      <c r="B64" s="50" t="s">
        <v>611</v>
      </c>
      <c r="C64" s="89" t="s">
        <v>828</v>
      </c>
      <c r="D64" s="83" t="s">
        <v>627</v>
      </c>
      <c r="E64" s="93" t="s">
        <v>59</v>
      </c>
      <c r="F64" s="69" t="s">
        <v>20</v>
      </c>
      <c r="G64" s="70" t="s">
        <v>20</v>
      </c>
      <c r="H64" s="97" t="s">
        <v>652</v>
      </c>
      <c r="I64" s="46" t="s">
        <v>652</v>
      </c>
      <c r="J64" s="102" t="s">
        <v>22</v>
      </c>
      <c r="K64" s="76" t="s">
        <v>614</v>
      </c>
      <c r="L64" s="60" t="s">
        <v>20</v>
      </c>
      <c r="M64" s="17" t="s">
        <v>21</v>
      </c>
      <c r="N64" s="21" t="s">
        <v>21</v>
      </c>
      <c r="O64" s="106" t="s">
        <v>46</v>
      </c>
      <c r="P64" s="17" t="s">
        <v>60</v>
      </c>
      <c r="Q64" s="17" t="s">
        <v>61</v>
      </c>
      <c r="R64" s="17" t="s">
        <v>52</v>
      </c>
      <c r="S64" s="17" t="s">
        <v>51</v>
      </c>
      <c r="T64" s="17" t="s">
        <v>26</v>
      </c>
      <c r="U64" s="17" t="s">
        <v>24</v>
      </c>
      <c r="V64" s="17" t="s">
        <v>652</v>
      </c>
      <c r="W64" s="21" t="s">
        <v>652</v>
      </c>
      <c r="X64">
        <f>COUNTIF(O64:W64,'Network Summary by Partner'!$B$1)</f>
        <v>1</v>
      </c>
    </row>
    <row r="65" spans="1:24" x14ac:dyDescent="0.3">
      <c r="A65" s="18" t="s">
        <v>212</v>
      </c>
      <c r="B65" s="50" t="s">
        <v>213</v>
      </c>
      <c r="C65" s="89" t="s">
        <v>685</v>
      </c>
      <c r="D65" s="83" t="s">
        <v>627</v>
      </c>
      <c r="E65" s="93" t="s">
        <v>192</v>
      </c>
      <c r="F65" s="69" t="s">
        <v>20</v>
      </c>
      <c r="G65" s="70" t="s">
        <v>20</v>
      </c>
      <c r="H65" s="97" t="s">
        <v>652</v>
      </c>
      <c r="I65" s="46" t="s">
        <v>652</v>
      </c>
      <c r="J65" s="102" t="s">
        <v>22</v>
      </c>
      <c r="K65" s="76" t="s">
        <v>614</v>
      </c>
      <c r="L65" s="60" t="s">
        <v>20</v>
      </c>
      <c r="M65" s="17" t="s">
        <v>20</v>
      </c>
      <c r="N65" s="21" t="s">
        <v>21</v>
      </c>
      <c r="O65" s="106" t="s">
        <v>26</v>
      </c>
      <c r="P65" s="17" t="s">
        <v>27</v>
      </c>
      <c r="Q65" s="17" t="s">
        <v>28</v>
      </c>
      <c r="R65" s="17" t="s">
        <v>32</v>
      </c>
      <c r="S65" s="17" t="s">
        <v>29</v>
      </c>
      <c r="T65" s="17" t="s">
        <v>33</v>
      </c>
      <c r="U65" s="17" t="s">
        <v>652</v>
      </c>
      <c r="V65" s="17" t="s">
        <v>652</v>
      </c>
      <c r="W65" s="21" t="s">
        <v>652</v>
      </c>
      <c r="X65">
        <f>COUNTIF(O65:W65,'Network Summary by Partner'!$B$1)</f>
        <v>0</v>
      </c>
    </row>
    <row r="66" spans="1:24" x14ac:dyDescent="0.3">
      <c r="A66" s="18" t="s">
        <v>526</v>
      </c>
      <c r="B66" s="50" t="s">
        <v>245</v>
      </c>
      <c r="C66" s="89" t="s">
        <v>815</v>
      </c>
      <c r="D66" s="83" t="s">
        <v>627</v>
      </c>
      <c r="E66" s="93" t="s">
        <v>192</v>
      </c>
      <c r="F66" s="69" t="s">
        <v>20</v>
      </c>
      <c r="G66" s="70" t="s">
        <v>20</v>
      </c>
      <c r="H66" s="97" t="s">
        <v>652</v>
      </c>
      <c r="I66" s="46" t="s">
        <v>652</v>
      </c>
      <c r="J66" s="102" t="s">
        <v>22</v>
      </c>
      <c r="K66" s="76" t="s">
        <v>614</v>
      </c>
      <c r="L66" s="60" t="s">
        <v>20</v>
      </c>
      <c r="M66" s="17" t="s">
        <v>21</v>
      </c>
      <c r="N66" s="21" t="s">
        <v>21</v>
      </c>
      <c r="O66" s="106" t="s">
        <v>25</v>
      </c>
      <c r="P66" s="17" t="s">
        <v>38</v>
      </c>
      <c r="Q66" s="17" t="s">
        <v>64</v>
      </c>
      <c r="R66" s="17" t="s">
        <v>39</v>
      </c>
      <c r="S66" s="17" t="s">
        <v>40</v>
      </c>
      <c r="T66" s="17" t="s">
        <v>41</v>
      </c>
      <c r="U66" s="17" t="s">
        <v>56</v>
      </c>
      <c r="V66" s="17" t="s">
        <v>73</v>
      </c>
      <c r="W66" s="21" t="s">
        <v>24</v>
      </c>
      <c r="X66">
        <f>COUNTIF(O66:W66,'Network Summary by Partner'!$B$1)</f>
        <v>1</v>
      </c>
    </row>
    <row r="67" spans="1:24" x14ac:dyDescent="0.3">
      <c r="A67" s="18" t="s">
        <v>210</v>
      </c>
      <c r="B67" s="50" t="s">
        <v>211</v>
      </c>
      <c r="C67" s="89" t="s">
        <v>652</v>
      </c>
      <c r="D67" s="83" t="s">
        <v>627</v>
      </c>
      <c r="E67" s="93" t="s">
        <v>59</v>
      </c>
      <c r="F67" s="69" t="s">
        <v>20</v>
      </c>
      <c r="G67" s="70" t="s">
        <v>20</v>
      </c>
      <c r="H67" s="97" t="s">
        <v>652</v>
      </c>
      <c r="I67" s="46" t="s">
        <v>652</v>
      </c>
      <c r="J67" s="102" t="s">
        <v>22</v>
      </c>
      <c r="K67" s="76" t="s">
        <v>614</v>
      </c>
      <c r="L67" s="60" t="s">
        <v>20</v>
      </c>
      <c r="M67" s="17" t="s">
        <v>21</v>
      </c>
      <c r="N67" s="21" t="s">
        <v>21</v>
      </c>
      <c r="O67" s="106" t="s">
        <v>52</v>
      </c>
      <c r="P67" s="17" t="s">
        <v>46</v>
      </c>
      <c r="Q67" s="17" t="s">
        <v>51</v>
      </c>
      <c r="R67" s="17" t="s">
        <v>26</v>
      </c>
      <c r="S67" s="17" t="s">
        <v>24</v>
      </c>
      <c r="T67" s="17" t="s">
        <v>600</v>
      </c>
      <c r="U67" s="17" t="s">
        <v>652</v>
      </c>
      <c r="V67" s="17" t="s">
        <v>652</v>
      </c>
      <c r="W67" s="21" t="s">
        <v>652</v>
      </c>
      <c r="X67">
        <f>COUNTIF(O67:W67,'Network Summary by Partner'!$B$1)</f>
        <v>1</v>
      </c>
    </row>
    <row r="68" spans="1:24" x14ac:dyDescent="0.3">
      <c r="A68" s="18" t="s">
        <v>686</v>
      </c>
      <c r="B68" s="50" t="s">
        <v>568</v>
      </c>
      <c r="C68" s="89" t="s">
        <v>652</v>
      </c>
      <c r="D68" s="83" t="s">
        <v>627</v>
      </c>
      <c r="E68" s="93" t="s">
        <v>37</v>
      </c>
      <c r="F68" s="69" t="s">
        <v>20</v>
      </c>
      <c r="G68" s="70" t="s">
        <v>20</v>
      </c>
      <c r="H68" s="97" t="s">
        <v>652</v>
      </c>
      <c r="I68" s="46" t="s">
        <v>652</v>
      </c>
      <c r="J68" s="102" t="s">
        <v>22</v>
      </c>
      <c r="K68" s="76" t="s">
        <v>614</v>
      </c>
      <c r="L68" s="60" t="s">
        <v>20</v>
      </c>
      <c r="M68" s="17" t="s">
        <v>21</v>
      </c>
      <c r="N68" s="21" t="s">
        <v>21</v>
      </c>
      <c r="O68" s="106" t="s">
        <v>24</v>
      </c>
      <c r="P68" s="17" t="s">
        <v>26</v>
      </c>
      <c r="Q68" s="17" t="s">
        <v>27</v>
      </c>
      <c r="R68" s="17" t="s">
        <v>28</v>
      </c>
      <c r="S68" s="17" t="s">
        <v>32</v>
      </c>
      <c r="T68" s="17" t="s">
        <v>33</v>
      </c>
      <c r="U68" s="17" t="s">
        <v>34</v>
      </c>
      <c r="V68" s="17" t="s">
        <v>29</v>
      </c>
      <c r="W68" s="21" t="s">
        <v>600</v>
      </c>
      <c r="X68">
        <f>COUNTIF(O68:W68,'Network Summary by Partner'!$B$1)</f>
        <v>1</v>
      </c>
    </row>
    <row r="69" spans="1:24" x14ac:dyDescent="0.3">
      <c r="A69" s="18" t="s">
        <v>149</v>
      </c>
      <c r="B69" s="50" t="s">
        <v>150</v>
      </c>
      <c r="C69" s="89" t="s">
        <v>652</v>
      </c>
      <c r="D69" s="83" t="s">
        <v>627</v>
      </c>
      <c r="E69" s="93" t="s">
        <v>59</v>
      </c>
      <c r="F69" s="69" t="s">
        <v>20</v>
      </c>
      <c r="G69" s="70" t="s">
        <v>20</v>
      </c>
      <c r="H69" s="97" t="s">
        <v>652</v>
      </c>
      <c r="I69" s="46" t="s">
        <v>652</v>
      </c>
      <c r="J69" s="102" t="s">
        <v>22</v>
      </c>
      <c r="K69" s="76" t="s">
        <v>614</v>
      </c>
      <c r="L69" s="60" t="s">
        <v>20</v>
      </c>
      <c r="M69" s="17" t="s">
        <v>21</v>
      </c>
      <c r="N69" s="21" t="s">
        <v>21</v>
      </c>
      <c r="O69" s="106" t="s">
        <v>52</v>
      </c>
      <c r="P69" s="17" t="s">
        <v>26</v>
      </c>
      <c r="Q69" s="17" t="s">
        <v>51</v>
      </c>
      <c r="R69" s="17" t="s">
        <v>28</v>
      </c>
      <c r="S69" s="17" t="s">
        <v>27</v>
      </c>
      <c r="T69" s="17" t="s">
        <v>32</v>
      </c>
      <c r="U69" s="17" t="s">
        <v>29</v>
      </c>
      <c r="V69" s="17" t="s">
        <v>652</v>
      </c>
      <c r="W69" s="21" t="s">
        <v>652</v>
      </c>
      <c r="X69">
        <f>COUNTIF(O69:W69,'Network Summary by Partner'!$B$1)</f>
        <v>0</v>
      </c>
    </row>
    <row r="70" spans="1:24" x14ac:dyDescent="0.3">
      <c r="A70" s="18" t="s">
        <v>687</v>
      </c>
      <c r="B70" s="50" t="s">
        <v>226</v>
      </c>
      <c r="C70" s="89" t="s">
        <v>652</v>
      </c>
      <c r="D70" s="83" t="s">
        <v>627</v>
      </c>
      <c r="E70" s="93" t="s">
        <v>192</v>
      </c>
      <c r="F70" s="69" t="s">
        <v>21</v>
      </c>
      <c r="G70" s="70" t="s">
        <v>20</v>
      </c>
      <c r="H70" s="97" t="s">
        <v>652</v>
      </c>
      <c r="I70" s="46" t="s">
        <v>652</v>
      </c>
      <c r="J70" s="102" t="s">
        <v>22</v>
      </c>
      <c r="K70" s="76" t="s">
        <v>614</v>
      </c>
      <c r="L70" s="60" t="s">
        <v>20</v>
      </c>
      <c r="M70" s="17" t="s">
        <v>20</v>
      </c>
      <c r="N70" s="21" t="s">
        <v>21</v>
      </c>
      <c r="O70" s="106" t="s">
        <v>68</v>
      </c>
      <c r="P70" s="17" t="s">
        <v>69</v>
      </c>
      <c r="Q70" s="17" t="s">
        <v>49</v>
      </c>
      <c r="R70" s="17" t="s">
        <v>267</v>
      </c>
      <c r="S70" s="17" t="s">
        <v>38</v>
      </c>
      <c r="T70" s="17" t="s">
        <v>207</v>
      </c>
      <c r="U70" s="17" t="s">
        <v>133</v>
      </c>
      <c r="V70" s="17" t="s">
        <v>652</v>
      </c>
      <c r="W70" s="21" t="s">
        <v>652</v>
      </c>
      <c r="X70">
        <f>COUNTIF(O70:W70,'Network Summary by Partner'!$B$1)</f>
        <v>0</v>
      </c>
    </row>
    <row r="71" spans="1:24" x14ac:dyDescent="0.3">
      <c r="A71" s="23" t="s">
        <v>688</v>
      </c>
      <c r="B71" s="51" t="s">
        <v>301</v>
      </c>
      <c r="C71" s="89" t="s">
        <v>689</v>
      </c>
      <c r="D71" s="83" t="s">
        <v>627</v>
      </c>
      <c r="E71" s="62" t="s">
        <v>59</v>
      </c>
      <c r="F71" s="69" t="s">
        <v>20</v>
      </c>
      <c r="G71" s="70" t="s">
        <v>20</v>
      </c>
      <c r="H71" s="97" t="s">
        <v>652</v>
      </c>
      <c r="I71" s="46" t="s">
        <v>652</v>
      </c>
      <c r="J71" s="102" t="s">
        <v>22</v>
      </c>
      <c r="K71" s="76" t="s">
        <v>614</v>
      </c>
      <c r="L71" s="60" t="s">
        <v>20</v>
      </c>
      <c r="M71" s="17" t="s">
        <v>21</v>
      </c>
      <c r="N71" s="21" t="s">
        <v>21</v>
      </c>
      <c r="O71" s="106" t="s">
        <v>46</v>
      </c>
      <c r="P71" s="17" t="s">
        <v>60</v>
      </c>
      <c r="Q71" s="17" t="s">
        <v>61</v>
      </c>
      <c r="R71" s="17" t="s">
        <v>129</v>
      </c>
      <c r="S71" s="17" t="s">
        <v>290</v>
      </c>
      <c r="T71" s="17" t="s">
        <v>130</v>
      </c>
      <c r="U71" s="17" t="s">
        <v>51</v>
      </c>
      <c r="V71" s="17" t="s">
        <v>26</v>
      </c>
      <c r="W71" s="21" t="s">
        <v>24</v>
      </c>
      <c r="X71">
        <f>COUNTIF(O71:W71,'Network Summary by Partner'!$B$1)</f>
        <v>1</v>
      </c>
    </row>
    <row r="72" spans="1:24" x14ac:dyDescent="0.3">
      <c r="A72" s="18" t="s">
        <v>569</v>
      </c>
      <c r="B72" s="50" t="s">
        <v>570</v>
      </c>
      <c r="C72" s="89" t="s">
        <v>652</v>
      </c>
      <c r="D72" s="83" t="s">
        <v>627</v>
      </c>
      <c r="E72" s="93" t="s">
        <v>192</v>
      </c>
      <c r="F72" s="69" t="s">
        <v>21</v>
      </c>
      <c r="G72" s="70" t="s">
        <v>20</v>
      </c>
      <c r="H72" s="97" t="s">
        <v>652</v>
      </c>
      <c r="I72" s="46" t="s">
        <v>652</v>
      </c>
      <c r="J72" s="102" t="s">
        <v>22</v>
      </c>
      <c r="K72" s="76" t="s">
        <v>614</v>
      </c>
      <c r="L72" s="60" t="s">
        <v>20</v>
      </c>
      <c r="M72" s="17" t="s">
        <v>20</v>
      </c>
      <c r="N72" s="21" t="s">
        <v>20</v>
      </c>
      <c r="O72" s="106" t="s">
        <v>24</v>
      </c>
      <c r="P72" s="17" t="s">
        <v>600</v>
      </c>
      <c r="Q72" s="17" t="s">
        <v>26</v>
      </c>
      <c r="R72" s="17" t="s">
        <v>27</v>
      </c>
      <c r="S72" s="17" t="s">
        <v>29</v>
      </c>
      <c r="T72" s="17" t="s">
        <v>28</v>
      </c>
      <c r="U72" s="17" t="s">
        <v>32</v>
      </c>
      <c r="V72" s="17" t="s">
        <v>33</v>
      </c>
      <c r="W72" s="21" t="s">
        <v>34</v>
      </c>
      <c r="X72">
        <f>COUNTIF(O72:W72,'Network Summary by Partner'!$B$1)</f>
        <v>1</v>
      </c>
    </row>
    <row r="73" spans="1:24" x14ac:dyDescent="0.3">
      <c r="A73" s="18" t="s">
        <v>360</v>
      </c>
      <c r="B73" s="50" t="s">
        <v>361</v>
      </c>
      <c r="C73" s="89" t="s">
        <v>652</v>
      </c>
      <c r="D73" s="83" t="s">
        <v>627</v>
      </c>
      <c r="E73" s="93" t="s">
        <v>59</v>
      </c>
      <c r="F73" s="69" t="s">
        <v>20</v>
      </c>
      <c r="G73" s="70" t="s">
        <v>21</v>
      </c>
      <c r="H73" s="97" t="s">
        <v>652</v>
      </c>
      <c r="I73" s="46" t="s">
        <v>652</v>
      </c>
      <c r="J73" s="102" t="s">
        <v>22</v>
      </c>
      <c r="K73" s="76" t="s">
        <v>614</v>
      </c>
      <c r="L73" s="60" t="s">
        <v>20</v>
      </c>
      <c r="M73" s="17" t="s">
        <v>21</v>
      </c>
      <c r="N73" s="21" t="s">
        <v>21</v>
      </c>
      <c r="O73" s="106" t="s">
        <v>26</v>
      </c>
      <c r="P73" s="17" t="s">
        <v>46</v>
      </c>
      <c r="Q73" s="17" t="s">
        <v>51</v>
      </c>
      <c r="R73" s="17" t="s">
        <v>52</v>
      </c>
      <c r="S73" s="17" t="s">
        <v>61</v>
      </c>
      <c r="T73" s="17" t="s">
        <v>27</v>
      </c>
      <c r="U73" s="17" t="s">
        <v>60</v>
      </c>
      <c r="V73" s="17" t="s">
        <v>32</v>
      </c>
      <c r="W73" s="21" t="s">
        <v>652</v>
      </c>
      <c r="X73">
        <f>COUNTIF(O73:W73,'Network Summary by Partner'!$B$1)</f>
        <v>0</v>
      </c>
    </row>
    <row r="74" spans="1:24" x14ac:dyDescent="0.3">
      <c r="A74" s="18" t="s">
        <v>690</v>
      </c>
      <c r="B74" s="50" t="s">
        <v>147</v>
      </c>
      <c r="C74" s="89" t="s">
        <v>652</v>
      </c>
      <c r="D74" s="83" t="s">
        <v>627</v>
      </c>
      <c r="E74" s="93" t="s">
        <v>19</v>
      </c>
      <c r="F74" s="69" t="s">
        <v>20</v>
      </c>
      <c r="G74" s="70" t="s">
        <v>20</v>
      </c>
      <c r="H74" s="97" t="s">
        <v>652</v>
      </c>
      <c r="I74" s="46" t="s">
        <v>652</v>
      </c>
      <c r="J74" s="102" t="s">
        <v>22</v>
      </c>
      <c r="K74" s="76" t="s">
        <v>614</v>
      </c>
      <c r="L74" s="60" t="s">
        <v>20</v>
      </c>
      <c r="M74" s="17" t="s">
        <v>21</v>
      </c>
      <c r="N74" s="21" t="s">
        <v>21</v>
      </c>
      <c r="O74" s="106" t="s">
        <v>45</v>
      </c>
      <c r="P74" s="17" t="s">
        <v>25</v>
      </c>
      <c r="Q74" s="17" t="s">
        <v>652</v>
      </c>
      <c r="R74" s="17" t="s">
        <v>652</v>
      </c>
      <c r="S74" s="17" t="s">
        <v>652</v>
      </c>
      <c r="T74" s="17" t="s">
        <v>652</v>
      </c>
      <c r="U74" s="17" t="s">
        <v>652</v>
      </c>
      <c r="V74" s="17" t="s">
        <v>652</v>
      </c>
      <c r="W74" s="21" t="s">
        <v>652</v>
      </c>
      <c r="X74">
        <f>COUNTIF(O74:W74,'Network Summary by Partner'!$B$1)</f>
        <v>0</v>
      </c>
    </row>
    <row r="75" spans="1:24" x14ac:dyDescent="0.3">
      <c r="A75" s="18" t="s">
        <v>243</v>
      </c>
      <c r="B75" s="50" t="s">
        <v>244</v>
      </c>
      <c r="C75" s="89" t="s">
        <v>652</v>
      </c>
      <c r="D75" s="83" t="s">
        <v>627</v>
      </c>
      <c r="E75" s="93" t="s">
        <v>59</v>
      </c>
      <c r="F75" s="69" t="s">
        <v>20</v>
      </c>
      <c r="G75" s="70" t="s">
        <v>20</v>
      </c>
      <c r="H75" s="97" t="s">
        <v>652</v>
      </c>
      <c r="I75" s="46" t="s">
        <v>652</v>
      </c>
      <c r="J75" s="102" t="s">
        <v>22</v>
      </c>
      <c r="K75" s="76" t="s">
        <v>614</v>
      </c>
      <c r="L75" s="60" t="s">
        <v>20</v>
      </c>
      <c r="M75" s="17" t="s">
        <v>21</v>
      </c>
      <c r="N75" s="21" t="s">
        <v>21</v>
      </c>
      <c r="O75" s="106" t="s">
        <v>52</v>
      </c>
      <c r="P75" s="17" t="s">
        <v>51</v>
      </c>
      <c r="Q75" s="17" t="s">
        <v>26</v>
      </c>
      <c r="R75" s="17" t="s">
        <v>60</v>
      </c>
      <c r="S75" s="17" t="s">
        <v>61</v>
      </c>
      <c r="T75" s="17" t="s">
        <v>652</v>
      </c>
      <c r="U75" s="17" t="s">
        <v>652</v>
      </c>
      <c r="V75" s="17" t="s">
        <v>652</v>
      </c>
      <c r="W75" s="21" t="s">
        <v>652</v>
      </c>
      <c r="X75">
        <f>COUNTIF(O75:W75,'Network Summary by Partner'!$B$1)</f>
        <v>0</v>
      </c>
    </row>
    <row r="76" spans="1:24" x14ac:dyDescent="0.3">
      <c r="A76" s="18" t="s">
        <v>691</v>
      </c>
      <c r="B76" s="50" t="s">
        <v>174</v>
      </c>
      <c r="C76" s="89" t="s">
        <v>692</v>
      </c>
      <c r="D76" s="83" t="s">
        <v>627</v>
      </c>
      <c r="E76" s="93" t="s">
        <v>59</v>
      </c>
      <c r="F76" s="69" t="s">
        <v>20</v>
      </c>
      <c r="G76" s="70" t="s">
        <v>20</v>
      </c>
      <c r="H76" s="97">
        <v>45950</v>
      </c>
      <c r="I76" s="46">
        <v>45985</v>
      </c>
      <c r="J76" s="102" t="s">
        <v>80</v>
      </c>
      <c r="K76" s="76" t="s">
        <v>614</v>
      </c>
      <c r="L76" s="60" t="s">
        <v>20</v>
      </c>
      <c r="M76" s="17" t="s">
        <v>21</v>
      </c>
      <c r="N76" s="21" t="s">
        <v>21</v>
      </c>
      <c r="O76" s="106" t="s">
        <v>52</v>
      </c>
      <c r="P76" s="17" t="s">
        <v>46</v>
      </c>
      <c r="Q76" s="17" t="s">
        <v>51</v>
      </c>
      <c r="R76" s="17" t="s">
        <v>61</v>
      </c>
      <c r="S76" s="17" t="s">
        <v>60</v>
      </c>
      <c r="T76" s="17" t="s">
        <v>24</v>
      </c>
      <c r="U76" s="17" t="s">
        <v>600</v>
      </c>
      <c r="V76" s="17" t="s">
        <v>652</v>
      </c>
      <c r="W76" s="21" t="s">
        <v>652</v>
      </c>
      <c r="X76">
        <f>COUNTIF(O76:W76,'Network Summary by Partner'!$B$1)</f>
        <v>1</v>
      </c>
    </row>
    <row r="77" spans="1:24" x14ac:dyDescent="0.3">
      <c r="A77" s="18" t="s">
        <v>693</v>
      </c>
      <c r="B77" s="50" t="s">
        <v>252</v>
      </c>
      <c r="C77" s="89" t="s">
        <v>652</v>
      </c>
      <c r="D77" s="83" t="s">
        <v>627</v>
      </c>
      <c r="E77" s="93" t="s">
        <v>59</v>
      </c>
      <c r="F77" s="69" t="s">
        <v>20</v>
      </c>
      <c r="G77" s="70" t="s">
        <v>20</v>
      </c>
      <c r="H77" s="97" t="s">
        <v>652</v>
      </c>
      <c r="I77" s="46" t="s">
        <v>652</v>
      </c>
      <c r="J77" s="102" t="s">
        <v>22</v>
      </c>
      <c r="K77" s="76" t="s">
        <v>614</v>
      </c>
      <c r="L77" s="60" t="s">
        <v>20</v>
      </c>
      <c r="M77" s="17" t="s">
        <v>21</v>
      </c>
      <c r="N77" s="21" t="s">
        <v>21</v>
      </c>
      <c r="O77" s="106" t="s">
        <v>52</v>
      </c>
      <c r="P77" s="17" t="s">
        <v>51</v>
      </c>
      <c r="Q77" s="17" t="s">
        <v>46</v>
      </c>
      <c r="R77" s="17" t="s">
        <v>60</v>
      </c>
      <c r="S77" s="17" t="s">
        <v>61</v>
      </c>
      <c r="T77" s="17" t="s">
        <v>24</v>
      </c>
      <c r="U77" s="17" t="s">
        <v>600</v>
      </c>
      <c r="V77" s="17" t="s">
        <v>652</v>
      </c>
      <c r="W77" s="21" t="s">
        <v>652</v>
      </c>
      <c r="X77">
        <f>COUNTIF(O77:W77,'Network Summary by Partner'!$B$1)</f>
        <v>1</v>
      </c>
    </row>
    <row r="78" spans="1:24" x14ac:dyDescent="0.3">
      <c r="A78" s="18" t="s">
        <v>648</v>
      </c>
      <c r="B78" s="50" t="s">
        <v>517</v>
      </c>
      <c r="C78" s="89" t="s">
        <v>652</v>
      </c>
      <c r="D78" s="83" t="s">
        <v>627</v>
      </c>
      <c r="E78" s="93" t="s">
        <v>59</v>
      </c>
      <c r="F78" s="69" t="s">
        <v>20</v>
      </c>
      <c r="G78" s="70" t="s">
        <v>20</v>
      </c>
      <c r="H78" s="97">
        <v>46010</v>
      </c>
      <c r="I78" s="46">
        <v>46031</v>
      </c>
      <c r="J78" s="102" t="s">
        <v>22</v>
      </c>
      <c r="K78" s="76" t="s">
        <v>614</v>
      </c>
      <c r="L78" s="60" t="s">
        <v>20</v>
      </c>
      <c r="M78" s="17" t="s">
        <v>21</v>
      </c>
      <c r="N78" s="21" t="s">
        <v>21</v>
      </c>
      <c r="O78" s="106" t="s">
        <v>602</v>
      </c>
      <c r="P78" s="17" t="s">
        <v>60</v>
      </c>
      <c r="Q78" s="17" t="s">
        <v>61</v>
      </c>
      <c r="R78" s="17" t="s">
        <v>129</v>
      </c>
      <c r="S78" s="17" t="s">
        <v>652</v>
      </c>
      <c r="T78" s="17" t="s">
        <v>652</v>
      </c>
      <c r="U78" s="17" t="s">
        <v>652</v>
      </c>
      <c r="V78" s="17" t="s">
        <v>652</v>
      </c>
      <c r="W78" s="21" t="s">
        <v>652</v>
      </c>
      <c r="X78">
        <f>COUNTIF(O78:W78,'Network Summary by Partner'!$B$1)</f>
        <v>0</v>
      </c>
    </row>
    <row r="79" spans="1:24" x14ac:dyDescent="0.3">
      <c r="A79" s="18" t="s">
        <v>694</v>
      </c>
      <c r="B79" s="50" t="s">
        <v>257</v>
      </c>
      <c r="C79" s="89" t="s">
        <v>652</v>
      </c>
      <c r="D79" s="83" t="s">
        <v>627</v>
      </c>
      <c r="E79" s="93" t="s">
        <v>59</v>
      </c>
      <c r="F79" s="69" t="s">
        <v>20</v>
      </c>
      <c r="G79" s="70" t="s">
        <v>21</v>
      </c>
      <c r="H79" s="97" t="s">
        <v>652</v>
      </c>
      <c r="I79" s="46" t="s">
        <v>652</v>
      </c>
      <c r="J79" s="102" t="s">
        <v>22</v>
      </c>
      <c r="K79" s="76" t="s">
        <v>614</v>
      </c>
      <c r="L79" s="60" t="s">
        <v>20</v>
      </c>
      <c r="M79" s="17" t="s">
        <v>21</v>
      </c>
      <c r="N79" s="21" t="s">
        <v>21</v>
      </c>
      <c r="O79" s="106" t="s">
        <v>26</v>
      </c>
      <c r="P79" s="17" t="s">
        <v>46</v>
      </c>
      <c r="Q79" s="17" t="s">
        <v>51</v>
      </c>
      <c r="R79" s="17" t="s">
        <v>60</v>
      </c>
      <c r="S79" s="17" t="s">
        <v>61</v>
      </c>
      <c r="T79" s="17" t="s">
        <v>652</v>
      </c>
      <c r="U79" s="17" t="s">
        <v>652</v>
      </c>
      <c r="V79" s="17" t="s">
        <v>652</v>
      </c>
      <c r="W79" s="21" t="s">
        <v>652</v>
      </c>
      <c r="X79">
        <f>COUNTIF(O79:W79,'Network Summary by Partner'!$B$1)</f>
        <v>0</v>
      </c>
    </row>
    <row r="80" spans="1:24" x14ac:dyDescent="0.3">
      <c r="A80" s="23" t="s">
        <v>695</v>
      </c>
      <c r="B80" s="51" t="s">
        <v>268</v>
      </c>
      <c r="C80" s="89" t="s">
        <v>652</v>
      </c>
      <c r="D80" s="83" t="s">
        <v>627</v>
      </c>
      <c r="E80" s="62" t="s">
        <v>59</v>
      </c>
      <c r="F80" s="69" t="s">
        <v>20</v>
      </c>
      <c r="G80" s="70" t="s">
        <v>21</v>
      </c>
      <c r="H80" s="97" t="s">
        <v>652</v>
      </c>
      <c r="I80" s="46" t="s">
        <v>652</v>
      </c>
      <c r="J80" s="102" t="s">
        <v>22</v>
      </c>
      <c r="K80" s="76" t="s">
        <v>614</v>
      </c>
      <c r="L80" s="60" t="s">
        <v>20</v>
      </c>
      <c r="M80" s="17" t="s">
        <v>21</v>
      </c>
      <c r="N80" s="21" t="s">
        <v>21</v>
      </c>
      <c r="O80" s="106" t="s">
        <v>51</v>
      </c>
      <c r="P80" s="17" t="s">
        <v>46</v>
      </c>
      <c r="Q80" s="17" t="s">
        <v>652</v>
      </c>
      <c r="R80" s="17" t="s">
        <v>652</v>
      </c>
      <c r="S80" s="17" t="s">
        <v>652</v>
      </c>
      <c r="T80" s="17" t="s">
        <v>652</v>
      </c>
      <c r="U80" s="17" t="s">
        <v>652</v>
      </c>
      <c r="V80" s="17" t="s">
        <v>652</v>
      </c>
      <c r="W80" s="21" t="s">
        <v>652</v>
      </c>
      <c r="X80">
        <f>COUNTIF(O80:W80,'Network Summary by Partner'!$B$1)</f>
        <v>0</v>
      </c>
    </row>
    <row r="81" spans="1:24" x14ac:dyDescent="0.3">
      <c r="A81" s="22" t="s">
        <v>696</v>
      </c>
      <c r="B81" s="52" t="s">
        <v>270</v>
      </c>
      <c r="C81" s="89" t="s">
        <v>652</v>
      </c>
      <c r="D81" s="83" t="s">
        <v>627</v>
      </c>
      <c r="E81" s="62" t="s">
        <v>59</v>
      </c>
      <c r="F81" s="69" t="s">
        <v>20</v>
      </c>
      <c r="G81" s="70" t="s">
        <v>20</v>
      </c>
      <c r="H81" s="97" t="s">
        <v>652</v>
      </c>
      <c r="I81" s="46" t="s">
        <v>652</v>
      </c>
      <c r="J81" s="102" t="s">
        <v>22</v>
      </c>
      <c r="K81" s="76" t="s">
        <v>614</v>
      </c>
      <c r="L81" s="60" t="s">
        <v>20</v>
      </c>
      <c r="M81" s="17" t="s">
        <v>21</v>
      </c>
      <c r="N81" s="21" t="s">
        <v>21</v>
      </c>
      <c r="O81" s="106" t="s">
        <v>52</v>
      </c>
      <c r="P81" s="17" t="s">
        <v>46</v>
      </c>
      <c r="Q81" s="17" t="s">
        <v>51</v>
      </c>
      <c r="R81" s="17" t="s">
        <v>61</v>
      </c>
      <c r="S81" s="17" t="s">
        <v>60</v>
      </c>
      <c r="T81" s="17" t="s">
        <v>25</v>
      </c>
      <c r="U81" s="17" t="s">
        <v>652</v>
      </c>
      <c r="V81" s="17" t="s">
        <v>652</v>
      </c>
      <c r="W81" s="21" t="s">
        <v>652</v>
      </c>
      <c r="X81">
        <f>COUNTIF(O81:W81,'Network Summary by Partner'!$B$1)</f>
        <v>0</v>
      </c>
    </row>
    <row r="82" spans="1:24" x14ac:dyDescent="0.3">
      <c r="A82" s="18" t="s">
        <v>527</v>
      </c>
      <c r="B82" s="50" t="s">
        <v>528</v>
      </c>
      <c r="C82" s="89" t="s">
        <v>652</v>
      </c>
      <c r="D82" s="83" t="s">
        <v>627</v>
      </c>
      <c r="E82" s="93" t="s">
        <v>192</v>
      </c>
      <c r="F82" s="69" t="s">
        <v>20</v>
      </c>
      <c r="G82" s="70" t="s">
        <v>20</v>
      </c>
      <c r="H82" s="97" t="s">
        <v>652</v>
      </c>
      <c r="I82" s="46" t="s">
        <v>652</v>
      </c>
      <c r="J82" s="102" t="s">
        <v>22</v>
      </c>
      <c r="K82" s="76" t="s">
        <v>614</v>
      </c>
      <c r="L82" s="60" t="s">
        <v>20</v>
      </c>
      <c r="M82" s="17" t="s">
        <v>20</v>
      </c>
      <c r="N82" s="21" t="s">
        <v>21</v>
      </c>
      <c r="O82" s="106" t="s">
        <v>24</v>
      </c>
      <c r="P82" s="17" t="s">
        <v>26</v>
      </c>
      <c r="Q82" s="17" t="s">
        <v>52</v>
      </c>
      <c r="R82" s="17" t="s">
        <v>51</v>
      </c>
      <c r="S82" s="17" t="s">
        <v>27</v>
      </c>
      <c r="T82" s="17" t="s">
        <v>29</v>
      </c>
      <c r="U82" s="17" t="s">
        <v>28</v>
      </c>
      <c r="V82" s="17" t="s">
        <v>32</v>
      </c>
      <c r="W82" s="21" t="s">
        <v>33</v>
      </c>
      <c r="X82">
        <f>COUNTIF(O82:W82,'Network Summary by Partner'!$B$1)</f>
        <v>1</v>
      </c>
    </row>
    <row r="83" spans="1:24" x14ac:dyDescent="0.3">
      <c r="A83" s="18" t="s">
        <v>697</v>
      </c>
      <c r="B83" s="50" t="s">
        <v>285</v>
      </c>
      <c r="C83" s="89" t="s">
        <v>652</v>
      </c>
      <c r="D83" s="83" t="s">
        <v>627</v>
      </c>
      <c r="E83" s="93" t="s">
        <v>55</v>
      </c>
      <c r="F83" s="69" t="s">
        <v>20</v>
      </c>
      <c r="G83" s="70" t="s">
        <v>20</v>
      </c>
      <c r="H83" s="97" t="s">
        <v>652</v>
      </c>
      <c r="I83" s="46" t="s">
        <v>652</v>
      </c>
      <c r="J83" s="102" t="s">
        <v>22</v>
      </c>
      <c r="K83" s="76" t="s">
        <v>614</v>
      </c>
      <c r="L83" s="60" t="s">
        <v>20</v>
      </c>
      <c r="M83" s="17" t="s">
        <v>20</v>
      </c>
      <c r="N83" s="21" t="s">
        <v>20</v>
      </c>
      <c r="O83" s="106" t="s">
        <v>40</v>
      </c>
      <c r="P83" s="17" t="s">
        <v>56</v>
      </c>
      <c r="Q83" s="17" t="s">
        <v>600</v>
      </c>
      <c r="R83" s="17" t="s">
        <v>24</v>
      </c>
      <c r="S83" s="17" t="s">
        <v>41</v>
      </c>
      <c r="T83" s="17" t="s">
        <v>652</v>
      </c>
      <c r="U83" s="17" t="s">
        <v>652</v>
      </c>
      <c r="V83" s="17" t="s">
        <v>652</v>
      </c>
      <c r="W83" s="21" t="s">
        <v>652</v>
      </c>
      <c r="X83">
        <f>COUNTIF(O83:W83,'Network Summary by Partner'!$B$1)</f>
        <v>1</v>
      </c>
    </row>
    <row r="84" spans="1:24" x14ac:dyDescent="0.3">
      <c r="A84" s="18" t="s">
        <v>274</v>
      </c>
      <c r="B84" s="50" t="s">
        <v>275</v>
      </c>
      <c r="C84" s="89" t="s">
        <v>652</v>
      </c>
      <c r="D84" s="83" t="s">
        <v>627</v>
      </c>
      <c r="E84" s="93" t="s">
        <v>59</v>
      </c>
      <c r="F84" s="69" t="s">
        <v>20</v>
      </c>
      <c r="G84" s="70" t="s">
        <v>20</v>
      </c>
      <c r="H84" s="97" t="s">
        <v>652</v>
      </c>
      <c r="I84" s="46" t="s">
        <v>652</v>
      </c>
      <c r="J84" s="102" t="s">
        <v>22</v>
      </c>
      <c r="K84" s="76" t="s">
        <v>614</v>
      </c>
      <c r="L84" s="60" t="s">
        <v>20</v>
      </c>
      <c r="M84" s="17" t="s">
        <v>21</v>
      </c>
      <c r="N84" s="21" t="s">
        <v>21</v>
      </c>
      <c r="O84" s="106" t="s">
        <v>52</v>
      </c>
      <c r="P84" s="17" t="s">
        <v>26</v>
      </c>
      <c r="Q84" s="17" t="s">
        <v>51</v>
      </c>
      <c r="R84" s="17" t="s">
        <v>60</v>
      </c>
      <c r="S84" s="17" t="s">
        <v>61</v>
      </c>
      <c r="T84" s="17" t="s">
        <v>24</v>
      </c>
      <c r="U84" s="17" t="s">
        <v>652</v>
      </c>
      <c r="V84" s="17" t="s">
        <v>652</v>
      </c>
      <c r="W84" s="21" t="s">
        <v>652</v>
      </c>
      <c r="X84">
        <f>COUNTIF(O84:W84,'Network Summary by Partner'!$B$1)</f>
        <v>1</v>
      </c>
    </row>
    <row r="85" spans="1:24" x14ac:dyDescent="0.3">
      <c r="A85" s="22" t="s">
        <v>100</v>
      </c>
      <c r="B85" s="52" t="s">
        <v>101</v>
      </c>
      <c r="C85" s="89" t="s">
        <v>652</v>
      </c>
      <c r="D85" s="83" t="s">
        <v>627</v>
      </c>
      <c r="E85" s="62" t="s">
        <v>102</v>
      </c>
      <c r="F85" s="69" t="s">
        <v>21</v>
      </c>
      <c r="G85" s="70" t="s">
        <v>20</v>
      </c>
      <c r="H85" s="97" t="s">
        <v>652</v>
      </c>
      <c r="I85" s="46" t="s">
        <v>652</v>
      </c>
      <c r="J85" s="102" t="s">
        <v>22</v>
      </c>
      <c r="K85" s="76" t="s">
        <v>614</v>
      </c>
      <c r="L85" s="60" t="s">
        <v>20</v>
      </c>
      <c r="M85" s="17" t="s">
        <v>20</v>
      </c>
      <c r="N85" s="21" t="s">
        <v>20</v>
      </c>
      <c r="O85" s="106" t="s">
        <v>600</v>
      </c>
      <c r="P85" s="17" t="s">
        <v>25</v>
      </c>
      <c r="Q85" s="17" t="s">
        <v>24</v>
      </c>
      <c r="R85" s="17" t="s">
        <v>38</v>
      </c>
      <c r="S85" s="17" t="s">
        <v>64</v>
      </c>
      <c r="T85" s="17" t="s">
        <v>39</v>
      </c>
      <c r="U85" s="17" t="s">
        <v>63</v>
      </c>
      <c r="V85" s="17" t="s">
        <v>652</v>
      </c>
      <c r="W85" s="21" t="s">
        <v>652</v>
      </c>
      <c r="X85">
        <f>COUNTIF(O85:W85,'Network Summary by Partner'!$B$1)</f>
        <v>1</v>
      </c>
    </row>
    <row r="86" spans="1:24" x14ac:dyDescent="0.3">
      <c r="A86" s="18" t="s">
        <v>698</v>
      </c>
      <c r="B86" s="50" t="s">
        <v>256</v>
      </c>
      <c r="C86" s="89" t="s">
        <v>699</v>
      </c>
      <c r="D86" s="83" t="s">
        <v>627</v>
      </c>
      <c r="E86" s="93" t="s">
        <v>59</v>
      </c>
      <c r="F86" s="69" t="s">
        <v>20</v>
      </c>
      <c r="G86" s="70" t="s">
        <v>20</v>
      </c>
      <c r="H86" s="97" t="s">
        <v>652</v>
      </c>
      <c r="I86" s="46" t="s">
        <v>652</v>
      </c>
      <c r="J86" s="102" t="s">
        <v>22</v>
      </c>
      <c r="K86" s="76" t="s">
        <v>614</v>
      </c>
      <c r="L86" s="60" t="s">
        <v>20</v>
      </c>
      <c r="M86" s="17" t="s">
        <v>21</v>
      </c>
      <c r="N86" s="21" t="s">
        <v>21</v>
      </c>
      <c r="O86" s="106" t="s">
        <v>52</v>
      </c>
      <c r="P86" s="17" t="s">
        <v>51</v>
      </c>
      <c r="Q86" s="17" t="s">
        <v>46</v>
      </c>
      <c r="R86" s="17" t="s">
        <v>25</v>
      </c>
      <c r="S86" s="17" t="s">
        <v>24</v>
      </c>
      <c r="T86" s="17" t="s">
        <v>652</v>
      </c>
      <c r="U86" s="17" t="s">
        <v>652</v>
      </c>
      <c r="V86" s="17" t="s">
        <v>652</v>
      </c>
      <c r="W86" s="21" t="s">
        <v>652</v>
      </c>
      <c r="X86">
        <f>COUNTIF(O86:W86,'Network Summary by Partner'!$B$1)</f>
        <v>1</v>
      </c>
    </row>
    <row r="87" spans="1:24" x14ac:dyDescent="0.3">
      <c r="A87" s="18" t="s">
        <v>272</v>
      </c>
      <c r="B87" s="50" t="s">
        <v>273</v>
      </c>
      <c r="C87" s="89" t="s">
        <v>652</v>
      </c>
      <c r="D87" s="83" t="s">
        <v>627</v>
      </c>
      <c r="E87" s="93" t="s">
        <v>59</v>
      </c>
      <c r="F87" s="69" t="s">
        <v>20</v>
      </c>
      <c r="G87" s="70" t="s">
        <v>20</v>
      </c>
      <c r="H87" s="97" t="s">
        <v>652</v>
      </c>
      <c r="I87" s="46" t="s">
        <v>652</v>
      </c>
      <c r="J87" s="102" t="s">
        <v>22</v>
      </c>
      <c r="K87" s="76" t="s">
        <v>614</v>
      </c>
      <c r="L87" s="60" t="s">
        <v>20</v>
      </c>
      <c r="M87" s="17" t="s">
        <v>21</v>
      </c>
      <c r="N87" s="21" t="s">
        <v>21</v>
      </c>
      <c r="O87" s="106" t="s">
        <v>46</v>
      </c>
      <c r="P87" s="17" t="s">
        <v>51</v>
      </c>
      <c r="Q87" s="17" t="s">
        <v>652</v>
      </c>
      <c r="R87" s="17" t="s">
        <v>652</v>
      </c>
      <c r="S87" s="17" t="s">
        <v>652</v>
      </c>
      <c r="T87" s="17" t="s">
        <v>652</v>
      </c>
      <c r="U87" s="17" t="s">
        <v>652</v>
      </c>
      <c r="V87" s="17" t="s">
        <v>652</v>
      </c>
      <c r="W87" s="21" t="s">
        <v>652</v>
      </c>
      <c r="X87">
        <f>COUNTIF(O87:W87,'Network Summary by Partner'!$B$1)</f>
        <v>0</v>
      </c>
    </row>
    <row r="88" spans="1:24" x14ac:dyDescent="0.3">
      <c r="A88" s="18" t="s">
        <v>700</v>
      </c>
      <c r="B88" s="50" t="s">
        <v>291</v>
      </c>
      <c r="C88" s="89" t="s">
        <v>652</v>
      </c>
      <c r="D88" s="83" t="s">
        <v>627</v>
      </c>
      <c r="E88" s="93" t="s">
        <v>59</v>
      </c>
      <c r="F88" s="69" t="s">
        <v>20</v>
      </c>
      <c r="G88" s="70" t="s">
        <v>20</v>
      </c>
      <c r="H88" s="97" t="s">
        <v>652</v>
      </c>
      <c r="I88" s="46" t="s">
        <v>652</v>
      </c>
      <c r="J88" s="102" t="s">
        <v>22</v>
      </c>
      <c r="K88" s="76" t="s">
        <v>614</v>
      </c>
      <c r="L88" s="60" t="s">
        <v>20</v>
      </c>
      <c r="M88" s="17" t="s">
        <v>21</v>
      </c>
      <c r="N88" s="21" t="s">
        <v>21</v>
      </c>
      <c r="O88" s="106" t="s">
        <v>51</v>
      </c>
      <c r="P88" s="17" t="s">
        <v>52</v>
      </c>
      <c r="Q88" s="17" t="s">
        <v>60</v>
      </c>
      <c r="R88" s="17" t="s">
        <v>26</v>
      </c>
      <c r="S88" s="17" t="s">
        <v>652</v>
      </c>
      <c r="T88" s="17" t="s">
        <v>652</v>
      </c>
      <c r="U88" s="17" t="s">
        <v>652</v>
      </c>
      <c r="V88" s="17" t="s">
        <v>652</v>
      </c>
      <c r="W88" s="21" t="s">
        <v>652</v>
      </c>
      <c r="X88">
        <f>COUNTIF(O88:W88,'Network Summary by Partner'!$B$1)</f>
        <v>0</v>
      </c>
    </row>
    <row r="89" spans="1:24" x14ac:dyDescent="0.3">
      <c r="A89" s="18" t="s">
        <v>340</v>
      </c>
      <c r="B89" s="50" t="s">
        <v>341</v>
      </c>
      <c r="C89" s="89" t="s">
        <v>652</v>
      </c>
      <c r="D89" s="83" t="s">
        <v>627</v>
      </c>
      <c r="E89" s="93" t="s">
        <v>59</v>
      </c>
      <c r="F89" s="69" t="s">
        <v>20</v>
      </c>
      <c r="G89" s="70" t="s">
        <v>21</v>
      </c>
      <c r="H89" s="97" t="s">
        <v>652</v>
      </c>
      <c r="I89" s="46" t="s">
        <v>652</v>
      </c>
      <c r="J89" s="102" t="s">
        <v>22</v>
      </c>
      <c r="K89" s="76" t="s">
        <v>614</v>
      </c>
      <c r="L89" s="60" t="s">
        <v>20</v>
      </c>
      <c r="M89" s="17" t="s">
        <v>21</v>
      </c>
      <c r="N89" s="21" t="s">
        <v>21</v>
      </c>
      <c r="O89" s="106" t="s">
        <v>52</v>
      </c>
      <c r="P89" s="17" t="s">
        <v>26</v>
      </c>
      <c r="Q89" s="17" t="s">
        <v>51</v>
      </c>
      <c r="R89" s="17" t="s">
        <v>60</v>
      </c>
      <c r="S89" s="17" t="s">
        <v>61</v>
      </c>
      <c r="T89" s="17" t="s">
        <v>24</v>
      </c>
      <c r="U89" s="17" t="s">
        <v>652</v>
      </c>
      <c r="V89" s="17" t="s">
        <v>652</v>
      </c>
      <c r="W89" s="21" t="s">
        <v>652</v>
      </c>
      <c r="X89">
        <f>COUNTIF(O89:W89,'Network Summary by Partner'!$B$1)</f>
        <v>1</v>
      </c>
    </row>
    <row r="90" spans="1:24" x14ac:dyDescent="0.3">
      <c r="A90" s="18" t="s">
        <v>292</v>
      </c>
      <c r="B90" s="50" t="s">
        <v>293</v>
      </c>
      <c r="C90" s="89" t="s">
        <v>652</v>
      </c>
      <c r="D90" s="83" t="s">
        <v>627</v>
      </c>
      <c r="E90" s="93" t="s">
        <v>59</v>
      </c>
      <c r="F90" s="69" t="s">
        <v>20</v>
      </c>
      <c r="G90" s="70" t="s">
        <v>20</v>
      </c>
      <c r="H90" s="97" t="s">
        <v>652</v>
      </c>
      <c r="I90" s="46" t="s">
        <v>652</v>
      </c>
      <c r="J90" s="102" t="s">
        <v>22</v>
      </c>
      <c r="K90" s="76" t="s">
        <v>614</v>
      </c>
      <c r="L90" s="60" t="s">
        <v>20</v>
      </c>
      <c r="M90" s="17" t="s">
        <v>21</v>
      </c>
      <c r="N90" s="21" t="s">
        <v>21</v>
      </c>
      <c r="O90" s="106" t="s">
        <v>46</v>
      </c>
      <c r="P90" s="17" t="s">
        <v>51</v>
      </c>
      <c r="Q90" s="17" t="s">
        <v>26</v>
      </c>
      <c r="R90" s="17" t="s">
        <v>52</v>
      </c>
      <c r="S90" s="17" t="s">
        <v>60</v>
      </c>
      <c r="T90" s="17" t="s">
        <v>61</v>
      </c>
      <c r="U90" s="17" t="s">
        <v>24</v>
      </c>
      <c r="V90" s="17" t="s">
        <v>652</v>
      </c>
      <c r="W90" s="21" t="s">
        <v>652</v>
      </c>
      <c r="X90">
        <f>COUNTIF(O90:W90,'Network Summary by Partner'!$B$1)</f>
        <v>1</v>
      </c>
    </row>
    <row r="91" spans="1:24" x14ac:dyDescent="0.3">
      <c r="A91" s="18" t="s">
        <v>701</v>
      </c>
      <c r="B91" s="50" t="s">
        <v>97</v>
      </c>
      <c r="C91" s="89" t="s">
        <v>652</v>
      </c>
      <c r="D91" s="83" t="s">
        <v>627</v>
      </c>
      <c r="E91" s="93" t="s">
        <v>94</v>
      </c>
      <c r="F91" s="69" t="s">
        <v>20</v>
      </c>
      <c r="G91" s="70" t="s">
        <v>20</v>
      </c>
      <c r="H91" s="97" t="s">
        <v>652</v>
      </c>
      <c r="I91" s="46" t="s">
        <v>652</v>
      </c>
      <c r="J91" s="102" t="s">
        <v>22</v>
      </c>
      <c r="K91" s="76" t="s">
        <v>614</v>
      </c>
      <c r="L91" s="60" t="s">
        <v>20</v>
      </c>
      <c r="M91" s="17" t="s">
        <v>20</v>
      </c>
      <c r="N91" s="21" t="s">
        <v>20</v>
      </c>
      <c r="O91" s="106" t="s">
        <v>26</v>
      </c>
      <c r="P91" s="17" t="s">
        <v>28</v>
      </c>
      <c r="Q91" s="17" t="s">
        <v>27</v>
      </c>
      <c r="R91" s="17" t="s">
        <v>32</v>
      </c>
      <c r="S91" s="17" t="s">
        <v>29</v>
      </c>
      <c r="T91" s="17" t="s">
        <v>652</v>
      </c>
      <c r="U91" s="17" t="s">
        <v>652</v>
      </c>
      <c r="V91" s="17" t="s">
        <v>652</v>
      </c>
      <c r="W91" s="21" t="s">
        <v>652</v>
      </c>
      <c r="X91">
        <f>COUNTIF(O91:W91,'Network Summary by Partner'!$B$1)</f>
        <v>0</v>
      </c>
    </row>
    <row r="92" spans="1:24" x14ac:dyDescent="0.3">
      <c r="A92" s="18" t="s">
        <v>314</v>
      </c>
      <c r="B92" s="50" t="s">
        <v>315</v>
      </c>
      <c r="C92" s="89" t="s">
        <v>652</v>
      </c>
      <c r="D92" s="83" t="s">
        <v>627</v>
      </c>
      <c r="E92" s="93" t="s">
        <v>59</v>
      </c>
      <c r="F92" s="69" t="s">
        <v>20</v>
      </c>
      <c r="G92" s="70" t="s">
        <v>20</v>
      </c>
      <c r="H92" s="97" t="s">
        <v>652</v>
      </c>
      <c r="I92" s="46" t="s">
        <v>652</v>
      </c>
      <c r="J92" s="102" t="s">
        <v>22</v>
      </c>
      <c r="K92" s="76" t="s">
        <v>614</v>
      </c>
      <c r="L92" s="60" t="s">
        <v>20</v>
      </c>
      <c r="M92" s="17" t="s">
        <v>21</v>
      </c>
      <c r="N92" s="21" t="s">
        <v>21</v>
      </c>
      <c r="O92" s="106" t="s">
        <v>52</v>
      </c>
      <c r="P92" s="17" t="s">
        <v>51</v>
      </c>
      <c r="Q92" s="17" t="s">
        <v>25</v>
      </c>
      <c r="R92" s="17" t="s">
        <v>61</v>
      </c>
      <c r="S92" s="17" t="s">
        <v>60</v>
      </c>
      <c r="T92" s="17" t="s">
        <v>652</v>
      </c>
      <c r="U92" s="17" t="s">
        <v>652</v>
      </c>
      <c r="V92" s="17" t="s">
        <v>652</v>
      </c>
      <c r="W92" s="21" t="s">
        <v>652</v>
      </c>
      <c r="X92">
        <f>COUNTIF(O92:W92,'Network Summary by Partner'!$B$1)</f>
        <v>0</v>
      </c>
    </row>
    <row r="93" spans="1:24" x14ac:dyDescent="0.3">
      <c r="A93" s="18" t="s">
        <v>533</v>
      </c>
      <c r="B93" s="50" t="s">
        <v>534</v>
      </c>
      <c r="C93" s="89" t="s">
        <v>652</v>
      </c>
      <c r="D93" s="83" t="s">
        <v>627</v>
      </c>
      <c r="E93" s="93" t="s">
        <v>31</v>
      </c>
      <c r="F93" s="69" t="s">
        <v>20</v>
      </c>
      <c r="G93" s="70" t="s">
        <v>20</v>
      </c>
      <c r="H93" s="97" t="s">
        <v>652</v>
      </c>
      <c r="I93" s="46" t="s">
        <v>652</v>
      </c>
      <c r="J93" s="102" t="s">
        <v>598</v>
      </c>
      <c r="K93" s="76" t="s">
        <v>616</v>
      </c>
      <c r="L93" s="60" t="s">
        <v>20</v>
      </c>
      <c r="M93" s="17" t="s">
        <v>20</v>
      </c>
      <c r="N93" s="21" t="s">
        <v>20</v>
      </c>
      <c r="O93" s="106" t="s">
        <v>25</v>
      </c>
      <c r="P93" s="17" t="s">
        <v>600</v>
      </c>
      <c r="Q93" s="17" t="s">
        <v>26</v>
      </c>
      <c r="R93" s="17" t="s">
        <v>24</v>
      </c>
      <c r="S93" s="17" t="s">
        <v>652</v>
      </c>
      <c r="T93" s="17" t="s">
        <v>652</v>
      </c>
      <c r="U93" s="17" t="s">
        <v>652</v>
      </c>
      <c r="V93" s="17" t="s">
        <v>652</v>
      </c>
      <c r="W93" s="21" t="s">
        <v>652</v>
      </c>
      <c r="X93">
        <f>COUNTIF(O93:W93,'Network Summary by Partner'!$B$1)</f>
        <v>1</v>
      </c>
    </row>
    <row r="94" spans="1:24" x14ac:dyDescent="0.3">
      <c r="A94" s="18" t="s">
        <v>302</v>
      </c>
      <c r="B94" s="50" t="s">
        <v>303</v>
      </c>
      <c r="C94" s="89" t="s">
        <v>652</v>
      </c>
      <c r="D94" s="83" t="s">
        <v>627</v>
      </c>
      <c r="E94" s="93" t="s">
        <v>59</v>
      </c>
      <c r="F94" s="69" t="s">
        <v>20</v>
      </c>
      <c r="G94" s="70" t="s">
        <v>20</v>
      </c>
      <c r="H94" s="97" t="s">
        <v>652</v>
      </c>
      <c r="I94" s="46" t="s">
        <v>652</v>
      </c>
      <c r="J94" s="102" t="s">
        <v>22</v>
      </c>
      <c r="K94" s="76" t="s">
        <v>614</v>
      </c>
      <c r="L94" s="60" t="s">
        <v>20</v>
      </c>
      <c r="M94" s="17" t="s">
        <v>21</v>
      </c>
      <c r="N94" s="21" t="s">
        <v>21</v>
      </c>
      <c r="O94" s="106" t="s">
        <v>51</v>
      </c>
      <c r="P94" s="17" t="s">
        <v>652</v>
      </c>
      <c r="Q94" s="17" t="s">
        <v>652</v>
      </c>
      <c r="R94" s="17" t="s">
        <v>652</v>
      </c>
      <c r="S94" s="17" t="s">
        <v>652</v>
      </c>
      <c r="T94" s="17" t="s">
        <v>652</v>
      </c>
      <c r="U94" s="17" t="s">
        <v>652</v>
      </c>
      <c r="V94" s="17" t="s">
        <v>652</v>
      </c>
      <c r="W94" s="21" t="s">
        <v>652</v>
      </c>
      <c r="X94">
        <f>COUNTIF(O94:W94,'Network Summary by Partner'!$B$1)</f>
        <v>0</v>
      </c>
    </row>
    <row r="95" spans="1:24" x14ac:dyDescent="0.3">
      <c r="A95" s="18" t="s">
        <v>596</v>
      </c>
      <c r="B95" s="50" t="s">
        <v>571</v>
      </c>
      <c r="C95" s="89" t="s">
        <v>652</v>
      </c>
      <c r="D95" s="83" t="s">
        <v>627</v>
      </c>
      <c r="E95" s="93" t="s">
        <v>192</v>
      </c>
      <c r="F95" s="69" t="s">
        <v>21</v>
      </c>
      <c r="G95" s="70" t="s">
        <v>20</v>
      </c>
      <c r="H95" s="97" t="s">
        <v>652</v>
      </c>
      <c r="I95" s="46" t="s">
        <v>652</v>
      </c>
      <c r="J95" s="102" t="s">
        <v>22</v>
      </c>
      <c r="K95" s="76" t="s">
        <v>614</v>
      </c>
      <c r="L95" s="60" t="s">
        <v>20</v>
      </c>
      <c r="M95" s="17" t="s">
        <v>21</v>
      </c>
      <c r="N95" s="21" t="s">
        <v>21</v>
      </c>
      <c r="O95" s="106" t="s">
        <v>24</v>
      </c>
      <c r="P95" s="17" t="s">
        <v>600</v>
      </c>
      <c r="Q95" s="17" t="s">
        <v>25</v>
      </c>
      <c r="R95" s="17" t="s">
        <v>38</v>
      </c>
      <c r="S95" s="17" t="s">
        <v>39</v>
      </c>
      <c r="T95" s="17" t="s">
        <v>63</v>
      </c>
      <c r="U95" s="17" t="s">
        <v>64</v>
      </c>
      <c r="V95" s="17" t="s">
        <v>45</v>
      </c>
      <c r="W95" s="21" t="s">
        <v>49</v>
      </c>
      <c r="X95">
        <f>COUNTIF(O95:W95,'Network Summary by Partner'!$B$1)</f>
        <v>1</v>
      </c>
    </row>
    <row r="96" spans="1:24" x14ac:dyDescent="0.3">
      <c r="A96" s="18" t="s">
        <v>572</v>
      </c>
      <c r="B96" s="50" t="s">
        <v>573</v>
      </c>
      <c r="C96" s="89" t="s">
        <v>652</v>
      </c>
      <c r="D96" s="83" t="s">
        <v>627</v>
      </c>
      <c r="E96" s="93" t="s">
        <v>37</v>
      </c>
      <c r="F96" s="69" t="s">
        <v>21</v>
      </c>
      <c r="G96" s="70" t="s">
        <v>20</v>
      </c>
      <c r="H96" s="97" t="s">
        <v>652</v>
      </c>
      <c r="I96" s="46" t="s">
        <v>652</v>
      </c>
      <c r="J96" s="102" t="s">
        <v>22</v>
      </c>
      <c r="K96" s="76" t="s">
        <v>614</v>
      </c>
      <c r="L96" s="60" t="s">
        <v>20</v>
      </c>
      <c r="M96" s="17" t="s">
        <v>20</v>
      </c>
      <c r="N96" s="21" t="s">
        <v>20</v>
      </c>
      <c r="O96" s="106" t="s">
        <v>25</v>
      </c>
      <c r="P96" s="31" t="s">
        <v>652</v>
      </c>
      <c r="Q96" s="31" t="s">
        <v>652</v>
      </c>
      <c r="R96" s="31" t="s">
        <v>652</v>
      </c>
      <c r="S96" s="31" t="s">
        <v>652</v>
      </c>
      <c r="T96" s="31" t="s">
        <v>652</v>
      </c>
      <c r="U96" s="31" t="s">
        <v>652</v>
      </c>
      <c r="V96" s="31" t="s">
        <v>652</v>
      </c>
      <c r="W96" s="19" t="s">
        <v>652</v>
      </c>
      <c r="X96">
        <f>COUNTIF(O96:W96,'Network Summary by Partner'!$B$1)</f>
        <v>0</v>
      </c>
    </row>
    <row r="97" spans="1:24" x14ac:dyDescent="0.3">
      <c r="A97" s="18" t="s">
        <v>702</v>
      </c>
      <c r="B97" s="50" t="s">
        <v>363</v>
      </c>
      <c r="C97" s="89" t="s">
        <v>652</v>
      </c>
      <c r="D97" s="83" t="s">
        <v>627</v>
      </c>
      <c r="E97" s="93" t="s">
        <v>94</v>
      </c>
      <c r="F97" s="69" t="s">
        <v>21</v>
      </c>
      <c r="G97" s="70" t="s">
        <v>20</v>
      </c>
      <c r="H97" s="97" t="s">
        <v>652</v>
      </c>
      <c r="I97" s="46" t="s">
        <v>652</v>
      </c>
      <c r="J97" s="102" t="s">
        <v>22</v>
      </c>
      <c r="K97" s="76" t="s">
        <v>614</v>
      </c>
      <c r="L97" s="60" t="s">
        <v>20</v>
      </c>
      <c r="M97" s="17" t="s">
        <v>20</v>
      </c>
      <c r="N97" s="21" t="s">
        <v>21</v>
      </c>
      <c r="O97" s="106" t="s">
        <v>24</v>
      </c>
      <c r="P97" s="17" t="s">
        <v>26</v>
      </c>
      <c r="Q97" s="17" t="s">
        <v>52</v>
      </c>
      <c r="R97" s="17" t="s">
        <v>27</v>
      </c>
      <c r="S97" s="17" t="s">
        <v>28</v>
      </c>
      <c r="T97" s="17" t="s">
        <v>32</v>
      </c>
      <c r="U97" s="17" t="s">
        <v>29</v>
      </c>
      <c r="V97" s="17" t="s">
        <v>33</v>
      </c>
      <c r="W97" s="21" t="s">
        <v>34</v>
      </c>
      <c r="X97">
        <f>COUNTIF(O97:W97,'Network Summary by Partner'!$B$1)</f>
        <v>1</v>
      </c>
    </row>
    <row r="98" spans="1:24" x14ac:dyDescent="0.3">
      <c r="A98" s="18" t="s">
        <v>324</v>
      </c>
      <c r="B98" s="50" t="s">
        <v>325</v>
      </c>
      <c r="C98" s="89" t="s">
        <v>652</v>
      </c>
      <c r="D98" s="83" t="s">
        <v>627</v>
      </c>
      <c r="E98" s="93" t="s">
        <v>37</v>
      </c>
      <c r="F98" s="69" t="s">
        <v>20</v>
      </c>
      <c r="G98" s="70" t="s">
        <v>20</v>
      </c>
      <c r="H98" s="97" t="s">
        <v>652</v>
      </c>
      <c r="I98" s="46" t="s">
        <v>652</v>
      </c>
      <c r="J98" s="102" t="s">
        <v>22</v>
      </c>
      <c r="K98" s="76" t="s">
        <v>614</v>
      </c>
      <c r="L98" s="60" t="s">
        <v>20</v>
      </c>
      <c r="M98" s="17" t="s">
        <v>21</v>
      </c>
      <c r="N98" s="21" t="s">
        <v>21</v>
      </c>
      <c r="O98" s="106" t="s">
        <v>26</v>
      </c>
      <c r="P98" s="17" t="s">
        <v>27</v>
      </c>
      <c r="Q98" s="17" t="s">
        <v>28</v>
      </c>
      <c r="R98" s="17" t="s">
        <v>69</v>
      </c>
      <c r="S98" s="17" t="s">
        <v>652</v>
      </c>
      <c r="T98" s="17" t="s">
        <v>652</v>
      </c>
      <c r="U98" s="17" t="s">
        <v>652</v>
      </c>
      <c r="V98" s="17" t="s">
        <v>652</v>
      </c>
      <c r="W98" s="21" t="s">
        <v>652</v>
      </c>
      <c r="X98">
        <f>COUNTIF(O98:W98,'Network Summary by Partner'!$B$1)</f>
        <v>0</v>
      </c>
    </row>
    <row r="99" spans="1:24" x14ac:dyDescent="0.3">
      <c r="A99" s="18" t="s">
        <v>459</v>
      </c>
      <c r="B99" s="50" t="s">
        <v>460</v>
      </c>
      <c r="C99" s="89" t="s">
        <v>703</v>
      </c>
      <c r="D99" s="83" t="s">
        <v>627</v>
      </c>
      <c r="E99" s="93" t="s">
        <v>31</v>
      </c>
      <c r="F99" s="69" t="s">
        <v>20</v>
      </c>
      <c r="G99" s="70" t="s">
        <v>20</v>
      </c>
      <c r="H99" s="97" t="s">
        <v>652</v>
      </c>
      <c r="I99" s="46" t="s">
        <v>652</v>
      </c>
      <c r="J99" s="102" t="s">
        <v>22</v>
      </c>
      <c r="K99" s="76" t="s">
        <v>616</v>
      </c>
      <c r="L99" s="60" t="s">
        <v>20</v>
      </c>
      <c r="M99" s="17" t="s">
        <v>21</v>
      </c>
      <c r="N99" s="21" t="s">
        <v>21</v>
      </c>
      <c r="O99" s="106" t="s">
        <v>25</v>
      </c>
      <c r="P99" s="17" t="s">
        <v>45</v>
      </c>
      <c r="Q99" s="17" t="s">
        <v>38</v>
      </c>
      <c r="R99" s="17" t="s">
        <v>39</v>
      </c>
      <c r="S99" s="17" t="s">
        <v>63</v>
      </c>
      <c r="T99" s="17" t="s">
        <v>600</v>
      </c>
      <c r="U99" s="17" t="s">
        <v>24</v>
      </c>
      <c r="V99" s="17" t="s">
        <v>652</v>
      </c>
      <c r="W99" s="21" t="s">
        <v>652</v>
      </c>
      <c r="X99">
        <f>COUNTIF(O99:W99,'Network Summary by Partner'!$B$1)</f>
        <v>1</v>
      </c>
    </row>
    <row r="100" spans="1:24" x14ac:dyDescent="0.3">
      <c r="A100" s="18" t="s">
        <v>88</v>
      </c>
      <c r="B100" s="50" t="s">
        <v>89</v>
      </c>
      <c r="C100" s="89" t="s">
        <v>652</v>
      </c>
      <c r="D100" s="83" t="s">
        <v>627</v>
      </c>
      <c r="E100" s="93" t="s">
        <v>19</v>
      </c>
      <c r="F100" s="69" t="s">
        <v>20</v>
      </c>
      <c r="G100" s="70" t="s">
        <v>20</v>
      </c>
      <c r="H100" s="97" t="s">
        <v>652</v>
      </c>
      <c r="I100" s="46" t="s">
        <v>652</v>
      </c>
      <c r="J100" s="102" t="s">
        <v>22</v>
      </c>
      <c r="K100" s="76" t="s">
        <v>614</v>
      </c>
      <c r="L100" s="60" t="s">
        <v>20</v>
      </c>
      <c r="M100" s="17" t="s">
        <v>21</v>
      </c>
      <c r="N100" s="21" t="s">
        <v>21</v>
      </c>
      <c r="O100" s="106" t="s">
        <v>24</v>
      </c>
      <c r="P100" s="17" t="s">
        <v>600</v>
      </c>
      <c r="Q100" s="17" t="s">
        <v>26</v>
      </c>
      <c r="R100" s="17" t="s">
        <v>28</v>
      </c>
      <c r="S100" s="17" t="s">
        <v>27</v>
      </c>
      <c r="T100" s="17" t="s">
        <v>29</v>
      </c>
      <c r="U100" s="17" t="s">
        <v>25</v>
      </c>
      <c r="V100" s="17" t="s">
        <v>32</v>
      </c>
      <c r="W100" s="21" t="s">
        <v>40</v>
      </c>
      <c r="X100">
        <f>COUNTIF(O100:W100,'Network Summary by Partner'!$B$1)</f>
        <v>1</v>
      </c>
    </row>
    <row r="101" spans="1:24" x14ac:dyDescent="0.3">
      <c r="A101" s="18" t="s">
        <v>332</v>
      </c>
      <c r="B101" s="50" t="s">
        <v>333</v>
      </c>
      <c r="C101" s="89" t="s">
        <v>652</v>
      </c>
      <c r="D101" s="83" t="s">
        <v>627</v>
      </c>
      <c r="E101" s="93" t="s">
        <v>59</v>
      </c>
      <c r="F101" s="69" t="s">
        <v>20</v>
      </c>
      <c r="G101" s="70" t="s">
        <v>20</v>
      </c>
      <c r="H101" s="97" t="s">
        <v>652</v>
      </c>
      <c r="I101" s="46" t="s">
        <v>652</v>
      </c>
      <c r="J101" s="102" t="s">
        <v>22</v>
      </c>
      <c r="K101" s="76" t="s">
        <v>614</v>
      </c>
      <c r="L101" s="60" t="s">
        <v>20</v>
      </c>
      <c r="M101" s="17" t="s">
        <v>20</v>
      </c>
      <c r="N101" s="21" t="s">
        <v>20</v>
      </c>
      <c r="O101" s="106" t="s">
        <v>46</v>
      </c>
      <c r="P101" s="17" t="s">
        <v>60</v>
      </c>
      <c r="Q101" s="17" t="s">
        <v>61</v>
      </c>
      <c r="R101" s="17" t="s">
        <v>652</v>
      </c>
      <c r="S101" s="17" t="s">
        <v>652</v>
      </c>
      <c r="T101" s="17" t="s">
        <v>652</v>
      </c>
      <c r="U101" s="17" t="s">
        <v>652</v>
      </c>
      <c r="V101" s="17" t="s">
        <v>652</v>
      </c>
      <c r="W101" s="21" t="s">
        <v>652</v>
      </c>
      <c r="X101">
        <f>COUNTIF(O101:W101,'Network Summary by Partner'!$B$1)</f>
        <v>0</v>
      </c>
    </row>
    <row r="102" spans="1:24" x14ac:dyDescent="0.3">
      <c r="A102" s="18" t="s">
        <v>155</v>
      </c>
      <c r="B102" s="50" t="s">
        <v>156</v>
      </c>
      <c r="C102" s="89" t="s">
        <v>652</v>
      </c>
      <c r="D102" s="83" t="s">
        <v>627</v>
      </c>
      <c r="E102" s="93" t="s">
        <v>59</v>
      </c>
      <c r="F102" s="69" t="s">
        <v>20</v>
      </c>
      <c r="G102" s="70" t="s">
        <v>20</v>
      </c>
      <c r="H102" s="97" t="s">
        <v>652</v>
      </c>
      <c r="I102" s="46" t="s">
        <v>652</v>
      </c>
      <c r="J102" s="102" t="s">
        <v>22</v>
      </c>
      <c r="K102" s="76" t="s">
        <v>614</v>
      </c>
      <c r="L102" s="60" t="s">
        <v>20</v>
      </c>
      <c r="M102" s="17" t="s">
        <v>21</v>
      </c>
      <c r="N102" s="21" t="s">
        <v>21</v>
      </c>
      <c r="O102" s="106" t="s">
        <v>51</v>
      </c>
      <c r="P102" s="17" t="s">
        <v>52</v>
      </c>
      <c r="Q102" s="17" t="s">
        <v>46</v>
      </c>
      <c r="R102" s="17" t="s">
        <v>26</v>
      </c>
      <c r="S102" s="17" t="s">
        <v>60</v>
      </c>
      <c r="T102" s="17" t="s">
        <v>61</v>
      </c>
      <c r="U102" s="17" t="s">
        <v>24</v>
      </c>
      <c r="V102" s="17" t="s">
        <v>652</v>
      </c>
      <c r="W102" s="21" t="s">
        <v>652</v>
      </c>
      <c r="X102">
        <f>COUNTIF(O102:W102,'Network Summary by Partner'!$B$1)</f>
        <v>1</v>
      </c>
    </row>
    <row r="103" spans="1:24" x14ac:dyDescent="0.3">
      <c r="A103" s="18" t="s">
        <v>704</v>
      </c>
      <c r="B103" s="50" t="s">
        <v>413</v>
      </c>
      <c r="C103" s="89" t="s">
        <v>652</v>
      </c>
      <c r="D103" s="83" t="s">
        <v>627</v>
      </c>
      <c r="E103" s="93" t="s">
        <v>59</v>
      </c>
      <c r="F103" s="69" t="s">
        <v>20</v>
      </c>
      <c r="G103" s="70" t="s">
        <v>20</v>
      </c>
      <c r="H103" s="97" t="s">
        <v>652</v>
      </c>
      <c r="I103" s="46" t="s">
        <v>652</v>
      </c>
      <c r="J103" s="102" t="s">
        <v>22</v>
      </c>
      <c r="K103" s="76" t="s">
        <v>614</v>
      </c>
      <c r="L103" s="60" t="s">
        <v>20</v>
      </c>
      <c r="M103" s="17" t="s">
        <v>20</v>
      </c>
      <c r="N103" s="21" t="s">
        <v>21</v>
      </c>
      <c r="O103" s="106" t="s">
        <v>52</v>
      </c>
      <c r="P103" s="17" t="s">
        <v>51</v>
      </c>
      <c r="Q103" s="17" t="s">
        <v>652</v>
      </c>
      <c r="R103" s="17" t="s">
        <v>652</v>
      </c>
      <c r="S103" s="17" t="s">
        <v>652</v>
      </c>
      <c r="T103" s="17" t="s">
        <v>652</v>
      </c>
      <c r="U103" s="17" t="s">
        <v>652</v>
      </c>
      <c r="V103" s="17" t="s">
        <v>652</v>
      </c>
      <c r="W103" s="21" t="s">
        <v>652</v>
      </c>
      <c r="X103">
        <f>COUNTIF(O103:W103,'Network Summary by Partner'!$B$1)</f>
        <v>0</v>
      </c>
    </row>
    <row r="104" spans="1:24" ht="15.6" customHeight="1" x14ac:dyDescent="0.3">
      <c r="A104" s="18" t="s">
        <v>822</v>
      </c>
      <c r="B104" s="50" t="s">
        <v>323</v>
      </c>
      <c r="C104" s="89" t="s">
        <v>652</v>
      </c>
      <c r="D104" s="83" t="s">
        <v>627</v>
      </c>
      <c r="E104" s="93" t="s">
        <v>37</v>
      </c>
      <c r="F104" s="69" t="s">
        <v>20</v>
      </c>
      <c r="G104" s="70" t="s">
        <v>21</v>
      </c>
      <c r="H104" s="97" t="s">
        <v>652</v>
      </c>
      <c r="I104" s="46" t="s">
        <v>652</v>
      </c>
      <c r="J104" s="102" t="s">
        <v>22</v>
      </c>
      <c r="K104" s="76" t="s">
        <v>614</v>
      </c>
      <c r="L104" s="60" t="s">
        <v>20</v>
      </c>
      <c r="M104" s="17" t="s">
        <v>21</v>
      </c>
      <c r="N104" s="21" t="s">
        <v>21</v>
      </c>
      <c r="O104" s="106" t="s">
        <v>25</v>
      </c>
      <c r="P104" s="32" t="s">
        <v>46</v>
      </c>
      <c r="Q104" s="32" t="s">
        <v>39</v>
      </c>
      <c r="R104" s="32" t="s">
        <v>38</v>
      </c>
      <c r="S104" s="32" t="s">
        <v>63</v>
      </c>
      <c r="T104" s="17" t="s">
        <v>600</v>
      </c>
      <c r="U104" s="17" t="s">
        <v>24</v>
      </c>
      <c r="V104" s="17" t="s">
        <v>652</v>
      </c>
      <c r="W104" s="21" t="s">
        <v>652</v>
      </c>
      <c r="X104">
        <f>COUNTIF(O104:W104,'Network Summary by Partner'!$B$1)</f>
        <v>1</v>
      </c>
    </row>
    <row r="105" spans="1:24" ht="15.6" customHeight="1" x14ac:dyDescent="0.3">
      <c r="A105" s="18" t="s">
        <v>574</v>
      </c>
      <c r="B105" s="50" t="s">
        <v>575</v>
      </c>
      <c r="C105" s="89" t="s">
        <v>652</v>
      </c>
      <c r="D105" s="83" t="s">
        <v>627</v>
      </c>
      <c r="E105" s="93" t="s">
        <v>19</v>
      </c>
      <c r="F105" s="69" t="s">
        <v>20</v>
      </c>
      <c r="G105" s="70" t="s">
        <v>20</v>
      </c>
      <c r="H105" s="97" t="s">
        <v>652</v>
      </c>
      <c r="I105" s="46" t="s">
        <v>652</v>
      </c>
      <c r="J105" s="102" t="s">
        <v>22</v>
      </c>
      <c r="K105" s="76" t="s">
        <v>614</v>
      </c>
      <c r="L105" s="60" t="s">
        <v>20</v>
      </c>
      <c r="M105" s="17" t="s">
        <v>21</v>
      </c>
      <c r="N105" s="21" t="s">
        <v>21</v>
      </c>
      <c r="O105" s="106" t="s">
        <v>25</v>
      </c>
      <c r="P105" s="17" t="s">
        <v>49</v>
      </c>
      <c r="Q105" s="17" t="s">
        <v>68</v>
      </c>
      <c r="R105" s="17" t="s">
        <v>600</v>
      </c>
      <c r="S105" s="17" t="s">
        <v>46</v>
      </c>
      <c r="T105" s="17" t="s">
        <v>69</v>
      </c>
      <c r="U105" s="17" t="s">
        <v>267</v>
      </c>
      <c r="V105" s="17" t="s">
        <v>24</v>
      </c>
      <c r="W105" s="21" t="s">
        <v>652</v>
      </c>
      <c r="X105">
        <f>COUNTIF(O105:W105,'Network Summary by Partner'!$B$1)</f>
        <v>1</v>
      </c>
    </row>
    <row r="106" spans="1:24" x14ac:dyDescent="0.3">
      <c r="A106" s="18" t="s">
        <v>705</v>
      </c>
      <c r="B106" s="50" t="s">
        <v>349</v>
      </c>
      <c r="C106" s="89" t="s">
        <v>652</v>
      </c>
      <c r="D106" s="83" t="s">
        <v>627</v>
      </c>
      <c r="E106" s="93" t="s">
        <v>19</v>
      </c>
      <c r="F106" s="69" t="s">
        <v>20</v>
      </c>
      <c r="G106" s="70" t="s">
        <v>20</v>
      </c>
      <c r="H106" s="97" t="s">
        <v>652</v>
      </c>
      <c r="I106" s="46" t="s">
        <v>652</v>
      </c>
      <c r="J106" s="102" t="s">
        <v>22</v>
      </c>
      <c r="K106" s="76" t="s">
        <v>614</v>
      </c>
      <c r="L106" s="60" t="s">
        <v>20</v>
      </c>
      <c r="M106" s="17" t="s">
        <v>20</v>
      </c>
      <c r="N106" s="21" t="s">
        <v>20</v>
      </c>
      <c r="O106" s="106" t="s">
        <v>26</v>
      </c>
      <c r="P106" s="17" t="s">
        <v>27</v>
      </c>
      <c r="Q106" s="17" t="s">
        <v>28</v>
      </c>
      <c r="R106" s="17" t="s">
        <v>32</v>
      </c>
      <c r="S106" s="17" t="s">
        <v>34</v>
      </c>
      <c r="T106" s="17" t="s">
        <v>33</v>
      </c>
      <c r="U106" s="17" t="s">
        <v>29</v>
      </c>
      <c r="V106" s="17" t="s">
        <v>24</v>
      </c>
      <c r="W106" s="21" t="s">
        <v>652</v>
      </c>
      <c r="X106">
        <f>COUNTIF(O106:W106,'Network Summary by Partner'!$B$1)</f>
        <v>1</v>
      </c>
    </row>
    <row r="107" spans="1:24" x14ac:dyDescent="0.3">
      <c r="A107" s="18" t="s">
        <v>347</v>
      </c>
      <c r="B107" s="50" t="s">
        <v>348</v>
      </c>
      <c r="C107" s="89" t="s">
        <v>652</v>
      </c>
      <c r="D107" s="83" t="s">
        <v>627</v>
      </c>
      <c r="E107" s="93" t="s">
        <v>44</v>
      </c>
      <c r="F107" s="69" t="s">
        <v>20</v>
      </c>
      <c r="G107" s="70" t="s">
        <v>20</v>
      </c>
      <c r="H107" s="97" t="s">
        <v>652</v>
      </c>
      <c r="I107" s="46" t="s">
        <v>652</v>
      </c>
      <c r="J107" s="102" t="s">
        <v>22</v>
      </c>
      <c r="K107" s="76" t="s">
        <v>614</v>
      </c>
      <c r="L107" s="60" t="s">
        <v>20</v>
      </c>
      <c r="M107" s="17" t="s">
        <v>21</v>
      </c>
      <c r="N107" s="21" t="s">
        <v>21</v>
      </c>
      <c r="O107" s="106" t="s">
        <v>52</v>
      </c>
      <c r="P107" s="17" t="s">
        <v>26</v>
      </c>
      <c r="Q107" s="17" t="s">
        <v>45</v>
      </c>
      <c r="R107" s="17" t="s">
        <v>40</v>
      </c>
      <c r="S107" s="17" t="s">
        <v>46</v>
      </c>
      <c r="T107" s="17" t="s">
        <v>24</v>
      </c>
      <c r="U107" s="17" t="s">
        <v>600</v>
      </c>
      <c r="V107" s="17" t="s">
        <v>25</v>
      </c>
      <c r="W107" s="21" t="s">
        <v>51</v>
      </c>
      <c r="X107">
        <f>COUNTIF(O107:W107,'Network Summary by Partner'!$B$1)</f>
        <v>1</v>
      </c>
    </row>
    <row r="108" spans="1:24" x14ac:dyDescent="0.3">
      <c r="A108" s="18" t="s">
        <v>166</v>
      </c>
      <c r="B108" s="50" t="s">
        <v>167</v>
      </c>
      <c r="C108" s="89" t="s">
        <v>652</v>
      </c>
      <c r="D108" s="83" t="s">
        <v>627</v>
      </c>
      <c r="E108" s="93" t="s">
        <v>59</v>
      </c>
      <c r="F108" s="69" t="s">
        <v>20</v>
      </c>
      <c r="G108" s="70" t="s">
        <v>20</v>
      </c>
      <c r="H108" s="97" t="s">
        <v>652</v>
      </c>
      <c r="I108" s="46" t="s">
        <v>652</v>
      </c>
      <c r="J108" s="102" t="s">
        <v>22</v>
      </c>
      <c r="K108" s="76" t="s">
        <v>614</v>
      </c>
      <c r="L108" s="60" t="s">
        <v>20</v>
      </c>
      <c r="M108" s="17" t="s">
        <v>21</v>
      </c>
      <c r="N108" s="21" t="s">
        <v>21</v>
      </c>
      <c r="O108" s="106" t="s">
        <v>52</v>
      </c>
      <c r="P108" s="17" t="s">
        <v>26</v>
      </c>
      <c r="Q108" s="17" t="s">
        <v>51</v>
      </c>
      <c r="R108" s="17" t="s">
        <v>28</v>
      </c>
      <c r="S108" s="17" t="s">
        <v>27</v>
      </c>
      <c r="T108" s="17" t="s">
        <v>24</v>
      </c>
      <c r="U108" s="17" t="s">
        <v>600</v>
      </c>
      <c r="V108" s="17" t="s">
        <v>652</v>
      </c>
      <c r="W108" s="21" t="s">
        <v>652</v>
      </c>
      <c r="X108">
        <f>COUNTIF(O108:W108,'Network Summary by Partner'!$B$1)</f>
        <v>1</v>
      </c>
    </row>
    <row r="109" spans="1:24" x14ac:dyDescent="0.3">
      <c r="A109" s="18" t="s">
        <v>706</v>
      </c>
      <c r="B109" s="50" t="s">
        <v>621</v>
      </c>
      <c r="C109" s="89" t="s">
        <v>652</v>
      </c>
      <c r="D109" s="83" t="s">
        <v>627</v>
      </c>
      <c r="E109" s="93" t="s">
        <v>55</v>
      </c>
      <c r="F109" s="69" t="s">
        <v>20</v>
      </c>
      <c r="G109" s="70" t="s">
        <v>20</v>
      </c>
      <c r="H109" s="97" t="s">
        <v>652</v>
      </c>
      <c r="I109" s="46" t="s">
        <v>652</v>
      </c>
      <c r="J109" s="102" t="s">
        <v>22</v>
      </c>
      <c r="K109" s="76" t="s">
        <v>614</v>
      </c>
      <c r="L109" s="60" t="s">
        <v>20</v>
      </c>
      <c r="M109" s="17" t="s">
        <v>20</v>
      </c>
      <c r="N109" s="21" t="s">
        <v>20</v>
      </c>
      <c r="O109" s="106" t="s">
        <v>26</v>
      </c>
      <c r="P109" s="17" t="s">
        <v>600</v>
      </c>
      <c r="Q109" s="17" t="s">
        <v>24</v>
      </c>
      <c r="R109" s="17" t="s">
        <v>652</v>
      </c>
      <c r="S109" s="17" t="s">
        <v>652</v>
      </c>
      <c r="T109" s="17" t="s">
        <v>652</v>
      </c>
      <c r="U109" s="17" t="s">
        <v>652</v>
      </c>
      <c r="V109" s="17" t="s">
        <v>652</v>
      </c>
      <c r="W109" s="21" t="s">
        <v>652</v>
      </c>
      <c r="X109">
        <f>COUNTIF(O109:W109,'Network Summary by Partner'!$B$1)</f>
        <v>1</v>
      </c>
    </row>
    <row r="110" spans="1:24" x14ac:dyDescent="0.3">
      <c r="A110" s="18" t="s">
        <v>358</v>
      </c>
      <c r="B110" s="50" t="s">
        <v>359</v>
      </c>
      <c r="C110" s="89" t="s">
        <v>652</v>
      </c>
      <c r="D110" s="83" t="s">
        <v>627</v>
      </c>
      <c r="E110" s="93" t="s">
        <v>59</v>
      </c>
      <c r="F110" s="69" t="s">
        <v>20</v>
      </c>
      <c r="G110" s="70" t="s">
        <v>21</v>
      </c>
      <c r="H110" s="97" t="s">
        <v>652</v>
      </c>
      <c r="I110" s="46" t="s">
        <v>652</v>
      </c>
      <c r="J110" s="102" t="s">
        <v>22</v>
      </c>
      <c r="K110" s="76" t="s">
        <v>614</v>
      </c>
      <c r="L110" s="60" t="s">
        <v>20</v>
      </c>
      <c r="M110" s="17" t="s">
        <v>21</v>
      </c>
      <c r="N110" s="21" t="s">
        <v>21</v>
      </c>
      <c r="O110" s="106" t="s">
        <v>51</v>
      </c>
      <c r="P110" s="17" t="s">
        <v>46</v>
      </c>
      <c r="Q110" s="17" t="s">
        <v>60</v>
      </c>
      <c r="R110" s="17" t="s">
        <v>61</v>
      </c>
      <c r="S110" s="17" t="s">
        <v>130</v>
      </c>
      <c r="T110" s="17" t="s">
        <v>127</v>
      </c>
      <c r="U110" s="17" t="s">
        <v>24</v>
      </c>
      <c r="V110" s="17" t="s">
        <v>652</v>
      </c>
      <c r="W110" s="21" t="s">
        <v>652</v>
      </c>
      <c r="X110">
        <f>COUNTIF(O110:W110,'Network Summary by Partner'!$B$1)</f>
        <v>1</v>
      </c>
    </row>
    <row r="111" spans="1:24" x14ac:dyDescent="0.3">
      <c r="A111" s="18" t="s">
        <v>369</v>
      </c>
      <c r="B111" s="50" t="s">
        <v>370</v>
      </c>
      <c r="C111" s="89" t="s">
        <v>652</v>
      </c>
      <c r="D111" s="83" t="s">
        <v>627</v>
      </c>
      <c r="E111" s="93" t="s">
        <v>59</v>
      </c>
      <c r="F111" s="69" t="s">
        <v>20</v>
      </c>
      <c r="G111" s="70" t="s">
        <v>20</v>
      </c>
      <c r="H111" s="97" t="s">
        <v>652</v>
      </c>
      <c r="I111" s="46" t="s">
        <v>652</v>
      </c>
      <c r="J111" s="102" t="s">
        <v>22</v>
      </c>
      <c r="K111" s="76" t="s">
        <v>614</v>
      </c>
      <c r="L111" s="60" t="s">
        <v>20</v>
      </c>
      <c r="M111" s="17" t="s">
        <v>21</v>
      </c>
      <c r="N111" s="21" t="s">
        <v>21</v>
      </c>
      <c r="O111" s="106" t="s">
        <v>51</v>
      </c>
      <c r="P111" s="17" t="s">
        <v>46</v>
      </c>
      <c r="Q111" s="17" t="s">
        <v>52</v>
      </c>
      <c r="R111" s="17" t="s">
        <v>61</v>
      </c>
      <c r="S111" s="17" t="s">
        <v>207</v>
      </c>
      <c r="T111" s="17" t="s">
        <v>105</v>
      </c>
      <c r="U111" s="17" t="s">
        <v>60</v>
      </c>
      <c r="V111" s="17" t="s">
        <v>133</v>
      </c>
      <c r="W111" s="21" t="s">
        <v>24</v>
      </c>
      <c r="X111">
        <f>COUNTIF(O111:W111,'Network Summary by Partner'!$B$1)</f>
        <v>1</v>
      </c>
    </row>
    <row r="112" spans="1:24" x14ac:dyDescent="0.3">
      <c r="A112" s="22" t="s">
        <v>707</v>
      </c>
      <c r="B112" s="52" t="s">
        <v>381</v>
      </c>
      <c r="C112" s="89" t="s">
        <v>652</v>
      </c>
      <c r="D112" s="83" t="s">
        <v>627</v>
      </c>
      <c r="E112" s="62" t="s">
        <v>59</v>
      </c>
      <c r="F112" s="69" t="s">
        <v>20</v>
      </c>
      <c r="G112" s="70" t="s">
        <v>20</v>
      </c>
      <c r="H112" s="97" t="s">
        <v>652</v>
      </c>
      <c r="I112" s="46" t="s">
        <v>652</v>
      </c>
      <c r="J112" s="102" t="s">
        <v>22</v>
      </c>
      <c r="K112" s="76" t="s">
        <v>614</v>
      </c>
      <c r="L112" s="60" t="s">
        <v>20</v>
      </c>
      <c r="M112" s="17" t="s">
        <v>20</v>
      </c>
      <c r="N112" s="21" t="s">
        <v>21</v>
      </c>
      <c r="O112" s="106" t="s">
        <v>52</v>
      </c>
      <c r="P112" s="17" t="s">
        <v>51</v>
      </c>
      <c r="Q112" s="17" t="s">
        <v>60</v>
      </c>
      <c r="R112" s="17" t="s">
        <v>61</v>
      </c>
      <c r="S112" s="17" t="s">
        <v>26</v>
      </c>
      <c r="T112" s="17" t="s">
        <v>24</v>
      </c>
      <c r="U112" s="17" t="s">
        <v>652</v>
      </c>
      <c r="V112" s="17" t="s">
        <v>652</v>
      </c>
      <c r="W112" s="21" t="s">
        <v>652</v>
      </c>
      <c r="X112">
        <f>COUNTIF(O112:W112,'Network Summary by Partner'!$B$1)</f>
        <v>1</v>
      </c>
    </row>
    <row r="113" spans="1:24" x14ac:dyDescent="0.3">
      <c r="A113" s="18" t="s">
        <v>816</v>
      </c>
      <c r="B113" s="50" t="s">
        <v>18</v>
      </c>
      <c r="C113" s="89" t="s">
        <v>652</v>
      </c>
      <c r="D113" s="83" t="s">
        <v>627</v>
      </c>
      <c r="E113" s="93" t="s">
        <v>19</v>
      </c>
      <c r="F113" s="69" t="s">
        <v>20</v>
      </c>
      <c r="G113" s="70" t="s">
        <v>21</v>
      </c>
      <c r="H113" s="97" t="s">
        <v>652</v>
      </c>
      <c r="I113" s="46" t="s">
        <v>652</v>
      </c>
      <c r="J113" s="102" t="s">
        <v>22</v>
      </c>
      <c r="K113" s="76" t="s">
        <v>614</v>
      </c>
      <c r="L113" s="60" t="s">
        <v>20</v>
      </c>
      <c r="M113" s="17" t="s">
        <v>21</v>
      </c>
      <c r="N113" s="21" t="s">
        <v>21</v>
      </c>
      <c r="O113" s="106" t="s">
        <v>600</v>
      </c>
      <c r="P113" s="17" t="s">
        <v>24</v>
      </c>
      <c r="Q113" s="17" t="s">
        <v>25</v>
      </c>
      <c r="R113" s="17" t="s">
        <v>26</v>
      </c>
      <c r="S113" s="17" t="s">
        <v>27</v>
      </c>
      <c r="T113" s="17" t="s">
        <v>28</v>
      </c>
      <c r="U113" s="17" t="s">
        <v>29</v>
      </c>
      <c r="V113" s="17" t="s">
        <v>652</v>
      </c>
      <c r="W113" s="21" t="s">
        <v>652</v>
      </c>
      <c r="X113">
        <f>COUNTIF(O113:W113,'Network Summary by Partner'!$B$1)</f>
        <v>1</v>
      </c>
    </row>
    <row r="114" spans="1:24" x14ac:dyDescent="0.3">
      <c r="A114" s="22" t="s">
        <v>334</v>
      </c>
      <c r="B114" s="52" t="s">
        <v>335</v>
      </c>
      <c r="C114" s="89" t="s">
        <v>652</v>
      </c>
      <c r="D114" s="83" t="s">
        <v>627</v>
      </c>
      <c r="E114" s="62" t="s">
        <v>336</v>
      </c>
      <c r="F114" s="69" t="s">
        <v>20</v>
      </c>
      <c r="G114" s="70" t="s">
        <v>20</v>
      </c>
      <c r="H114" s="97" t="s">
        <v>652</v>
      </c>
      <c r="I114" s="46" t="s">
        <v>652</v>
      </c>
      <c r="J114" s="102" t="s">
        <v>22</v>
      </c>
      <c r="K114" s="76" t="s">
        <v>614</v>
      </c>
      <c r="L114" s="60" t="s">
        <v>20</v>
      </c>
      <c r="M114" s="17" t="s">
        <v>20</v>
      </c>
      <c r="N114" s="21" t="s">
        <v>20</v>
      </c>
      <c r="O114" s="106" t="s">
        <v>24</v>
      </c>
      <c r="P114" s="17" t="s">
        <v>600</v>
      </c>
      <c r="Q114" s="17" t="s">
        <v>26</v>
      </c>
      <c r="R114" s="17" t="s">
        <v>27</v>
      </c>
      <c r="S114" s="17" t="s">
        <v>28</v>
      </c>
      <c r="T114" s="17" t="s">
        <v>32</v>
      </c>
      <c r="U114" s="17" t="s">
        <v>29</v>
      </c>
      <c r="V114" s="17" t="s">
        <v>652</v>
      </c>
      <c r="W114" s="21" t="s">
        <v>652</v>
      </c>
      <c r="X114">
        <f>COUNTIF(O114:W114,'Network Summary by Partner'!$B$1)</f>
        <v>1</v>
      </c>
    </row>
    <row r="115" spans="1:24" x14ac:dyDescent="0.3">
      <c r="A115" s="23" t="s">
        <v>708</v>
      </c>
      <c r="B115" s="51" t="s">
        <v>224</v>
      </c>
      <c r="C115" s="89" t="s">
        <v>652</v>
      </c>
      <c r="D115" s="83" t="s">
        <v>627</v>
      </c>
      <c r="E115" s="62" t="s">
        <v>55</v>
      </c>
      <c r="F115" s="69" t="s">
        <v>20</v>
      </c>
      <c r="G115" s="70" t="s">
        <v>20</v>
      </c>
      <c r="H115" s="97" t="s">
        <v>652</v>
      </c>
      <c r="I115" s="46" t="s">
        <v>652</v>
      </c>
      <c r="J115" s="102" t="s">
        <v>22</v>
      </c>
      <c r="K115" s="76" t="s">
        <v>614</v>
      </c>
      <c r="L115" s="60" t="s">
        <v>20</v>
      </c>
      <c r="M115" s="17" t="s">
        <v>20</v>
      </c>
      <c r="N115" s="21" t="s">
        <v>20</v>
      </c>
      <c r="O115" s="106" t="s">
        <v>40</v>
      </c>
      <c r="P115" s="17" t="s">
        <v>56</v>
      </c>
      <c r="Q115" s="17" t="s">
        <v>57</v>
      </c>
      <c r="R115" s="17" t="s">
        <v>73</v>
      </c>
      <c r="S115" s="17" t="s">
        <v>41</v>
      </c>
      <c r="T115" s="17" t="s">
        <v>600</v>
      </c>
      <c r="U115" s="17" t="s">
        <v>24</v>
      </c>
      <c r="V115" s="17" t="s">
        <v>652</v>
      </c>
      <c r="W115" s="21" t="s">
        <v>652</v>
      </c>
      <c r="X115">
        <f>COUNTIF(O115:W115,'Network Summary by Partner'!$B$1)</f>
        <v>1</v>
      </c>
    </row>
    <row r="116" spans="1:24" x14ac:dyDescent="0.3">
      <c r="A116" s="18" t="s">
        <v>387</v>
      </c>
      <c r="B116" s="50" t="s">
        <v>388</v>
      </c>
      <c r="C116" s="89" t="s">
        <v>709</v>
      </c>
      <c r="D116" s="83" t="s">
        <v>627</v>
      </c>
      <c r="E116" s="93" t="s">
        <v>59</v>
      </c>
      <c r="F116" s="69" t="s">
        <v>20</v>
      </c>
      <c r="G116" s="70" t="s">
        <v>21</v>
      </c>
      <c r="H116" s="97" t="s">
        <v>652</v>
      </c>
      <c r="I116" s="46" t="s">
        <v>652</v>
      </c>
      <c r="J116" s="102" t="s">
        <v>22</v>
      </c>
      <c r="K116" s="76" t="s">
        <v>614</v>
      </c>
      <c r="L116" s="60" t="s">
        <v>20</v>
      </c>
      <c r="M116" s="17" t="s">
        <v>21</v>
      </c>
      <c r="N116" s="21" t="s">
        <v>21</v>
      </c>
      <c r="O116" s="106" t="s">
        <v>26</v>
      </c>
      <c r="P116" s="17" t="s">
        <v>51</v>
      </c>
      <c r="Q116" s="17" t="s">
        <v>46</v>
      </c>
      <c r="R116" s="17" t="s">
        <v>52</v>
      </c>
      <c r="S116" s="17" t="s">
        <v>60</v>
      </c>
      <c r="T116" s="17" t="s">
        <v>61</v>
      </c>
      <c r="U116" s="17" t="s">
        <v>28</v>
      </c>
      <c r="V116" s="17" t="s">
        <v>127</v>
      </c>
      <c r="W116" s="21" t="s">
        <v>32</v>
      </c>
      <c r="X116">
        <f>COUNTIF(O116:W116,'Network Summary by Partner'!$B$1)</f>
        <v>0</v>
      </c>
    </row>
    <row r="117" spans="1:24" x14ac:dyDescent="0.3">
      <c r="A117" s="18" t="s">
        <v>650</v>
      </c>
      <c r="B117" s="50" t="s">
        <v>516</v>
      </c>
      <c r="C117" s="89" t="s">
        <v>652</v>
      </c>
      <c r="D117" s="83" t="s">
        <v>627</v>
      </c>
      <c r="E117" s="93" t="s">
        <v>59</v>
      </c>
      <c r="F117" s="69" t="s">
        <v>20</v>
      </c>
      <c r="G117" s="70" t="s">
        <v>20</v>
      </c>
      <c r="H117" s="97" t="s">
        <v>652</v>
      </c>
      <c r="I117" s="46" t="s">
        <v>652</v>
      </c>
      <c r="J117" s="102" t="s">
        <v>22</v>
      </c>
      <c r="K117" s="76" t="s">
        <v>614</v>
      </c>
      <c r="L117" s="60" t="s">
        <v>20</v>
      </c>
      <c r="M117" s="17" t="s">
        <v>20</v>
      </c>
      <c r="N117" s="21" t="s">
        <v>20</v>
      </c>
      <c r="O117" s="106" t="s">
        <v>24</v>
      </c>
      <c r="P117" s="17" t="s">
        <v>26</v>
      </c>
      <c r="Q117" s="17" t="s">
        <v>601</v>
      </c>
      <c r="R117" s="17" t="s">
        <v>652</v>
      </c>
      <c r="S117" s="17" t="s">
        <v>652</v>
      </c>
      <c r="T117" s="17" t="s">
        <v>652</v>
      </c>
      <c r="U117" s="17" t="s">
        <v>652</v>
      </c>
      <c r="V117" s="17" t="s">
        <v>652</v>
      </c>
      <c r="W117" s="21" t="s">
        <v>652</v>
      </c>
      <c r="X117">
        <f>COUNTIF(O117:W117,'Network Summary by Partner'!$B$1)</f>
        <v>1</v>
      </c>
    </row>
    <row r="118" spans="1:24" x14ac:dyDescent="0.3">
      <c r="A118" s="22" t="s">
        <v>343</v>
      </c>
      <c r="B118" s="52" t="s">
        <v>344</v>
      </c>
      <c r="C118" s="89" t="s">
        <v>652</v>
      </c>
      <c r="D118" s="83" t="s">
        <v>627</v>
      </c>
      <c r="E118" s="62" t="s">
        <v>55</v>
      </c>
      <c r="F118" s="69" t="s">
        <v>20</v>
      </c>
      <c r="G118" s="70" t="s">
        <v>20</v>
      </c>
      <c r="H118" s="97" t="s">
        <v>652</v>
      </c>
      <c r="I118" s="46" t="s">
        <v>652</v>
      </c>
      <c r="J118" s="102" t="s">
        <v>22</v>
      </c>
      <c r="K118" s="76" t="s">
        <v>614</v>
      </c>
      <c r="L118" s="60" t="s">
        <v>20</v>
      </c>
      <c r="M118" s="17" t="s">
        <v>20</v>
      </c>
      <c r="N118" s="21" t="s">
        <v>20</v>
      </c>
      <c r="O118" s="106" t="s">
        <v>40</v>
      </c>
      <c r="P118" s="17" t="s">
        <v>25</v>
      </c>
      <c r="Q118" s="17" t="s">
        <v>38</v>
      </c>
      <c r="R118" s="17" t="s">
        <v>63</v>
      </c>
      <c r="S118" s="17" t="s">
        <v>39</v>
      </c>
      <c r="T118" s="17" t="s">
        <v>41</v>
      </c>
      <c r="U118" s="17" t="s">
        <v>57</v>
      </c>
      <c r="V118" s="17" t="s">
        <v>56</v>
      </c>
      <c r="W118" s="21" t="s">
        <v>24</v>
      </c>
      <c r="X118">
        <f>COUNTIF(O118:W118,'Network Summary by Partner'!$B$1)</f>
        <v>1</v>
      </c>
    </row>
    <row r="119" spans="1:24" x14ac:dyDescent="0.3">
      <c r="A119" s="18" t="s">
        <v>710</v>
      </c>
      <c r="B119" s="50" t="s">
        <v>384</v>
      </c>
      <c r="C119" s="89" t="s">
        <v>652</v>
      </c>
      <c r="D119" s="83" t="s">
        <v>627</v>
      </c>
      <c r="E119" s="93" t="s">
        <v>59</v>
      </c>
      <c r="F119" s="69" t="s">
        <v>20</v>
      </c>
      <c r="G119" s="70" t="s">
        <v>20</v>
      </c>
      <c r="H119" s="97" t="s">
        <v>652</v>
      </c>
      <c r="I119" s="46" t="s">
        <v>652</v>
      </c>
      <c r="J119" s="102" t="s">
        <v>22</v>
      </c>
      <c r="K119" s="76" t="s">
        <v>614</v>
      </c>
      <c r="L119" s="60" t="s">
        <v>20</v>
      </c>
      <c r="M119" s="17" t="s">
        <v>21</v>
      </c>
      <c r="N119" s="21" t="s">
        <v>21</v>
      </c>
      <c r="O119" s="106" t="s">
        <v>52</v>
      </c>
      <c r="P119" s="17" t="s">
        <v>26</v>
      </c>
      <c r="Q119" s="17" t="s">
        <v>46</v>
      </c>
      <c r="R119" s="17" t="s">
        <v>51</v>
      </c>
      <c r="S119" s="17" t="s">
        <v>133</v>
      </c>
      <c r="T119" s="17" t="s">
        <v>28</v>
      </c>
      <c r="U119" s="17" t="s">
        <v>60</v>
      </c>
      <c r="V119" s="17" t="s">
        <v>61</v>
      </c>
      <c r="W119" s="21" t="s">
        <v>24</v>
      </c>
      <c r="X119">
        <f>COUNTIF(O119:W119,'Network Summary by Partner'!$B$1)</f>
        <v>1</v>
      </c>
    </row>
    <row r="120" spans="1:24" x14ac:dyDescent="0.3">
      <c r="A120" s="18" t="s">
        <v>385</v>
      </c>
      <c r="B120" s="50" t="s">
        <v>386</v>
      </c>
      <c r="C120" s="89" t="s">
        <v>652</v>
      </c>
      <c r="D120" s="83" t="s">
        <v>627</v>
      </c>
      <c r="E120" s="93" t="s">
        <v>59</v>
      </c>
      <c r="F120" s="69" t="s">
        <v>20</v>
      </c>
      <c r="G120" s="70" t="s">
        <v>20</v>
      </c>
      <c r="H120" s="97" t="s">
        <v>652</v>
      </c>
      <c r="I120" s="46" t="s">
        <v>652</v>
      </c>
      <c r="J120" s="102" t="s">
        <v>22</v>
      </c>
      <c r="K120" s="76" t="s">
        <v>614</v>
      </c>
      <c r="L120" s="60" t="s">
        <v>20</v>
      </c>
      <c r="M120" s="17" t="s">
        <v>21</v>
      </c>
      <c r="N120" s="21" t="s">
        <v>21</v>
      </c>
      <c r="O120" s="106" t="s">
        <v>51</v>
      </c>
      <c r="P120" s="17" t="s">
        <v>46</v>
      </c>
      <c r="Q120" s="17" t="s">
        <v>26</v>
      </c>
      <c r="R120" s="17" t="s">
        <v>60</v>
      </c>
      <c r="S120" s="17" t="s">
        <v>133</v>
      </c>
      <c r="T120" s="17" t="s">
        <v>207</v>
      </c>
      <c r="U120" s="17" t="s">
        <v>61</v>
      </c>
      <c r="V120" s="17" t="s">
        <v>24</v>
      </c>
      <c r="W120" s="21" t="s">
        <v>652</v>
      </c>
      <c r="X120">
        <f>COUNTIF(O120:W120,'Network Summary by Partner'!$B$1)</f>
        <v>1</v>
      </c>
    </row>
    <row r="121" spans="1:24" x14ac:dyDescent="0.3">
      <c r="A121" s="22" t="s">
        <v>168</v>
      </c>
      <c r="B121" s="52" t="s">
        <v>169</v>
      </c>
      <c r="C121" s="89" t="s">
        <v>652</v>
      </c>
      <c r="D121" s="83" t="s">
        <v>627</v>
      </c>
      <c r="E121" s="62" t="s">
        <v>59</v>
      </c>
      <c r="F121" s="69" t="s">
        <v>20</v>
      </c>
      <c r="G121" s="70" t="s">
        <v>21</v>
      </c>
      <c r="H121" s="97" t="s">
        <v>652</v>
      </c>
      <c r="I121" s="46" t="s">
        <v>652</v>
      </c>
      <c r="J121" s="102" t="s">
        <v>22</v>
      </c>
      <c r="K121" s="76" t="s">
        <v>614</v>
      </c>
      <c r="L121" s="60" t="s">
        <v>20</v>
      </c>
      <c r="M121" s="17" t="s">
        <v>21</v>
      </c>
      <c r="N121" s="21" t="s">
        <v>21</v>
      </c>
      <c r="O121" s="106" t="s">
        <v>52</v>
      </c>
      <c r="P121" s="17" t="s">
        <v>51</v>
      </c>
      <c r="Q121" s="17" t="s">
        <v>46</v>
      </c>
      <c r="R121" s="17" t="s">
        <v>60</v>
      </c>
      <c r="S121" s="17" t="s">
        <v>105</v>
      </c>
      <c r="T121" s="17" t="s">
        <v>61</v>
      </c>
      <c r="U121" s="17" t="s">
        <v>652</v>
      </c>
      <c r="V121" s="17" t="s">
        <v>652</v>
      </c>
      <c r="W121" s="21" t="s">
        <v>652</v>
      </c>
      <c r="X121">
        <f>COUNTIF(O121:W121,'Network Summary by Partner'!$B$1)</f>
        <v>0</v>
      </c>
    </row>
    <row r="122" spans="1:24" x14ac:dyDescent="0.3">
      <c r="A122" s="22" t="s">
        <v>396</v>
      </c>
      <c r="B122" s="52" t="s">
        <v>397</v>
      </c>
      <c r="C122" s="89" t="s">
        <v>652</v>
      </c>
      <c r="D122" s="83" t="s">
        <v>627</v>
      </c>
      <c r="E122" s="62" t="s">
        <v>37</v>
      </c>
      <c r="F122" s="69" t="s">
        <v>20</v>
      </c>
      <c r="G122" s="70" t="s">
        <v>20</v>
      </c>
      <c r="H122" s="97" t="s">
        <v>652</v>
      </c>
      <c r="I122" s="46" t="s">
        <v>652</v>
      </c>
      <c r="J122" s="102" t="s">
        <v>22</v>
      </c>
      <c r="K122" s="76" t="s">
        <v>614</v>
      </c>
      <c r="L122" s="60" t="s">
        <v>20</v>
      </c>
      <c r="M122" s="17" t="s">
        <v>20</v>
      </c>
      <c r="N122" s="21" t="s">
        <v>20</v>
      </c>
      <c r="O122" s="106" t="s">
        <v>24</v>
      </c>
      <c r="P122" s="17" t="s">
        <v>600</v>
      </c>
      <c r="Q122" s="17" t="s">
        <v>25</v>
      </c>
      <c r="R122" s="17" t="s">
        <v>39</v>
      </c>
      <c r="S122" s="17" t="s">
        <v>64</v>
      </c>
      <c r="T122" s="17" t="s">
        <v>38</v>
      </c>
      <c r="U122" s="17" t="s">
        <v>45</v>
      </c>
      <c r="V122" s="17" t="s">
        <v>652</v>
      </c>
      <c r="W122" s="21" t="s">
        <v>652</v>
      </c>
      <c r="X122">
        <f>COUNTIF(O122:W122,'Network Summary by Partner'!$B$1)</f>
        <v>1</v>
      </c>
    </row>
    <row r="123" spans="1:24" x14ac:dyDescent="0.3">
      <c r="A123" s="18" t="s">
        <v>434</v>
      </c>
      <c r="B123" s="50" t="s">
        <v>435</v>
      </c>
      <c r="C123" s="89" t="s">
        <v>652</v>
      </c>
      <c r="D123" s="83" t="s">
        <v>627</v>
      </c>
      <c r="E123" s="93" t="s">
        <v>59</v>
      </c>
      <c r="F123" s="69" t="s">
        <v>20</v>
      </c>
      <c r="G123" s="70" t="s">
        <v>20</v>
      </c>
      <c r="H123" s="97" t="s">
        <v>652</v>
      </c>
      <c r="I123" s="46" t="s">
        <v>652</v>
      </c>
      <c r="J123" s="102" t="s">
        <v>22</v>
      </c>
      <c r="K123" s="76" t="s">
        <v>614</v>
      </c>
      <c r="L123" s="60" t="s">
        <v>20</v>
      </c>
      <c r="M123" s="17" t="s">
        <v>20</v>
      </c>
      <c r="N123" s="21" t="s">
        <v>21</v>
      </c>
      <c r="O123" s="106" t="s">
        <v>52</v>
      </c>
      <c r="P123" s="17" t="s">
        <v>46</v>
      </c>
      <c r="Q123" s="17" t="s">
        <v>51</v>
      </c>
      <c r="R123" s="17" t="s">
        <v>646</v>
      </c>
      <c r="S123" s="17" t="s">
        <v>60</v>
      </c>
      <c r="T123" s="17" t="s">
        <v>25</v>
      </c>
      <c r="U123" s="17" t="s">
        <v>38</v>
      </c>
      <c r="V123" s="17" t="s">
        <v>39</v>
      </c>
      <c r="W123" s="21" t="s">
        <v>26</v>
      </c>
      <c r="X123">
        <f>COUNTIF(O123:W123,'Network Summary by Partner'!$B$1)</f>
        <v>0</v>
      </c>
    </row>
    <row r="124" spans="1:24" x14ac:dyDescent="0.3">
      <c r="A124" s="18" t="s">
        <v>711</v>
      </c>
      <c r="B124" s="50" t="s">
        <v>405</v>
      </c>
      <c r="C124" s="89" t="s">
        <v>712</v>
      </c>
      <c r="D124" s="83" t="s">
        <v>627</v>
      </c>
      <c r="E124" s="93" t="s">
        <v>59</v>
      </c>
      <c r="F124" s="69" t="s">
        <v>20</v>
      </c>
      <c r="G124" s="70" t="s">
        <v>20</v>
      </c>
      <c r="H124" s="97" t="s">
        <v>652</v>
      </c>
      <c r="I124" s="46" t="s">
        <v>652</v>
      </c>
      <c r="J124" s="102" t="s">
        <v>22</v>
      </c>
      <c r="K124" s="76" t="s">
        <v>614</v>
      </c>
      <c r="L124" s="60" t="s">
        <v>20</v>
      </c>
      <c r="M124" s="17" t="s">
        <v>21</v>
      </c>
      <c r="N124" s="21" t="s">
        <v>21</v>
      </c>
      <c r="O124" s="106" t="s">
        <v>46</v>
      </c>
      <c r="P124" s="17" t="s">
        <v>60</v>
      </c>
      <c r="Q124" s="17" t="s">
        <v>61</v>
      </c>
      <c r="R124" s="17" t="s">
        <v>52</v>
      </c>
      <c r="S124" s="17" t="s">
        <v>51</v>
      </c>
      <c r="T124" s="17" t="s">
        <v>24</v>
      </c>
      <c r="U124" s="17" t="s">
        <v>652</v>
      </c>
      <c r="V124" s="17" t="s">
        <v>652</v>
      </c>
      <c r="W124" s="21" t="s">
        <v>652</v>
      </c>
      <c r="X124">
        <f>COUNTIF(O124:W124,'Network Summary by Partner'!$B$1)</f>
        <v>1</v>
      </c>
    </row>
    <row r="125" spans="1:24" x14ac:dyDescent="0.3">
      <c r="A125" s="18" t="s">
        <v>805</v>
      </c>
      <c r="B125" s="50" t="s">
        <v>712</v>
      </c>
      <c r="C125" s="89" t="s">
        <v>652</v>
      </c>
      <c r="D125" s="83" t="s">
        <v>627</v>
      </c>
      <c r="E125" s="93" t="s">
        <v>59</v>
      </c>
      <c r="F125" s="69" t="s">
        <v>20</v>
      </c>
      <c r="G125" s="70" t="s">
        <v>20</v>
      </c>
      <c r="H125" s="97" t="s">
        <v>652</v>
      </c>
      <c r="I125" s="46" t="s">
        <v>652</v>
      </c>
      <c r="J125" s="102" t="s">
        <v>22</v>
      </c>
      <c r="K125" s="76" t="s">
        <v>614</v>
      </c>
      <c r="L125" s="60" t="s">
        <v>20</v>
      </c>
      <c r="M125" s="17" t="s">
        <v>21</v>
      </c>
      <c r="N125" s="21" t="s">
        <v>21</v>
      </c>
      <c r="O125" s="106" t="s">
        <v>46</v>
      </c>
      <c r="P125" s="29" t="s">
        <v>60</v>
      </c>
      <c r="Q125" s="29" t="s">
        <v>61</v>
      </c>
      <c r="R125" s="29" t="s">
        <v>52</v>
      </c>
      <c r="S125" s="17" t="s">
        <v>51</v>
      </c>
      <c r="T125" s="17" t="s">
        <v>24</v>
      </c>
      <c r="U125" s="17" t="s">
        <v>652</v>
      </c>
      <c r="V125" s="17" t="s">
        <v>652</v>
      </c>
      <c r="W125" s="21" t="s">
        <v>652</v>
      </c>
      <c r="X125">
        <f>COUNTIF(O125:W125,'Network Summary by Partner'!$B$1)</f>
        <v>1</v>
      </c>
    </row>
    <row r="126" spans="1:24" x14ac:dyDescent="0.3">
      <c r="A126" s="18" t="s">
        <v>802</v>
      </c>
      <c r="B126" s="50" t="s">
        <v>62</v>
      </c>
      <c r="C126" s="89" t="s">
        <v>803</v>
      </c>
      <c r="D126" s="83" t="s">
        <v>627</v>
      </c>
      <c r="E126" s="93" t="s">
        <v>37</v>
      </c>
      <c r="F126" s="69" t="s">
        <v>21</v>
      </c>
      <c r="G126" s="70" t="s">
        <v>20</v>
      </c>
      <c r="H126" s="97" t="s">
        <v>652</v>
      </c>
      <c r="I126" s="46" t="s">
        <v>652</v>
      </c>
      <c r="J126" s="102" t="s">
        <v>22</v>
      </c>
      <c r="K126" s="76" t="s">
        <v>614</v>
      </c>
      <c r="L126" s="60" t="s">
        <v>20</v>
      </c>
      <c r="M126" s="17" t="s">
        <v>21</v>
      </c>
      <c r="N126" s="21" t="s">
        <v>21</v>
      </c>
      <c r="O126" s="106" t="s">
        <v>38</v>
      </c>
      <c r="P126" s="17" t="s">
        <v>25</v>
      </c>
      <c r="Q126" s="17" t="s">
        <v>39</v>
      </c>
      <c r="R126" s="17" t="s">
        <v>63</v>
      </c>
      <c r="S126" s="17" t="s">
        <v>64</v>
      </c>
      <c r="T126" s="17" t="s">
        <v>24</v>
      </c>
      <c r="U126" s="17" t="s">
        <v>652</v>
      </c>
      <c r="V126" s="17" t="s">
        <v>652</v>
      </c>
      <c r="W126" s="21" t="s">
        <v>652</v>
      </c>
      <c r="X126">
        <f>COUNTIF(O126:W126,'Network Summary by Partner'!$B$1)</f>
        <v>1</v>
      </c>
    </row>
    <row r="127" spans="1:24" x14ac:dyDescent="0.3">
      <c r="A127" s="18" t="s">
        <v>713</v>
      </c>
      <c r="B127" s="50" t="s">
        <v>558</v>
      </c>
      <c r="C127" s="89" t="s">
        <v>652</v>
      </c>
      <c r="D127" s="83" t="s">
        <v>627</v>
      </c>
      <c r="E127" s="93" t="s">
        <v>31</v>
      </c>
      <c r="F127" s="69" t="s">
        <v>20</v>
      </c>
      <c r="G127" s="70" t="s">
        <v>21</v>
      </c>
      <c r="H127" s="97" t="s">
        <v>652</v>
      </c>
      <c r="I127" s="46" t="s">
        <v>652</v>
      </c>
      <c r="J127" s="102" t="s">
        <v>22</v>
      </c>
      <c r="K127" s="76" t="s">
        <v>616</v>
      </c>
      <c r="L127" s="60" t="s">
        <v>20</v>
      </c>
      <c r="M127" s="17" t="s">
        <v>20</v>
      </c>
      <c r="N127" s="21" t="s">
        <v>20</v>
      </c>
      <c r="O127" s="106" t="s">
        <v>39</v>
      </c>
      <c r="P127" s="17" t="s">
        <v>25</v>
      </c>
      <c r="Q127" s="17" t="s">
        <v>38</v>
      </c>
      <c r="R127" s="17" t="s">
        <v>45</v>
      </c>
      <c r="S127" s="17" t="s">
        <v>56</v>
      </c>
      <c r="T127" s="17" t="s">
        <v>600</v>
      </c>
      <c r="U127" s="17" t="s">
        <v>24</v>
      </c>
      <c r="V127" s="17" t="s">
        <v>652</v>
      </c>
      <c r="W127" s="21" t="s">
        <v>652</v>
      </c>
      <c r="X127">
        <f>COUNTIF(O127:W127,'Network Summary by Partner'!$B$1)</f>
        <v>1</v>
      </c>
    </row>
    <row r="128" spans="1:24" x14ac:dyDescent="0.3">
      <c r="A128" s="18" t="s">
        <v>829</v>
      </c>
      <c r="B128" s="50" t="s">
        <v>559</v>
      </c>
      <c r="C128" s="89" t="s">
        <v>652</v>
      </c>
      <c r="D128" s="83" t="s">
        <v>628</v>
      </c>
      <c r="E128" s="93" t="s">
        <v>31</v>
      </c>
      <c r="F128" s="69" t="s">
        <v>20</v>
      </c>
      <c r="G128" s="70" t="s">
        <v>21</v>
      </c>
      <c r="H128" s="97" t="s">
        <v>652</v>
      </c>
      <c r="I128" s="46" t="s">
        <v>652</v>
      </c>
      <c r="J128" s="102" t="s">
        <v>22</v>
      </c>
      <c r="K128" s="76" t="s">
        <v>616</v>
      </c>
      <c r="L128" s="60" t="s">
        <v>20</v>
      </c>
      <c r="M128" s="17" t="s">
        <v>20</v>
      </c>
      <c r="N128" s="21" t="s">
        <v>20</v>
      </c>
      <c r="O128" s="106" t="s">
        <v>39</v>
      </c>
      <c r="P128" s="17" t="s">
        <v>25</v>
      </c>
      <c r="Q128" s="17" t="s">
        <v>38</v>
      </c>
      <c r="R128" s="17" t="s">
        <v>45</v>
      </c>
      <c r="S128" s="17" t="s">
        <v>56</v>
      </c>
      <c r="T128" s="17" t="s">
        <v>600</v>
      </c>
      <c r="U128" s="17" t="s">
        <v>24</v>
      </c>
      <c r="V128" s="17" t="s">
        <v>652</v>
      </c>
      <c r="W128" s="21" t="s">
        <v>652</v>
      </c>
      <c r="X128">
        <f>COUNTIF(O128:W128,'Network Summary by Partner'!$B$1)</f>
        <v>1</v>
      </c>
    </row>
    <row r="129" spans="1:24" x14ac:dyDescent="0.3">
      <c r="A129" s="18" t="s">
        <v>714</v>
      </c>
      <c r="B129" s="50" t="s">
        <v>411</v>
      </c>
      <c r="C129" s="89" t="s">
        <v>652</v>
      </c>
      <c r="D129" s="83" t="s">
        <v>627</v>
      </c>
      <c r="E129" s="93" t="s">
        <v>31</v>
      </c>
      <c r="F129" s="69" t="s">
        <v>20</v>
      </c>
      <c r="G129" s="70" t="s">
        <v>21</v>
      </c>
      <c r="H129" s="97" t="s">
        <v>652</v>
      </c>
      <c r="I129" s="46" t="s">
        <v>652</v>
      </c>
      <c r="J129" s="102" t="s">
        <v>22</v>
      </c>
      <c r="K129" s="76" t="s">
        <v>616</v>
      </c>
      <c r="L129" s="60" t="s">
        <v>20</v>
      </c>
      <c r="M129" s="17" t="s">
        <v>20</v>
      </c>
      <c r="N129" s="21" t="s">
        <v>20</v>
      </c>
      <c r="O129" s="106" t="s">
        <v>39</v>
      </c>
      <c r="P129" s="17" t="s">
        <v>25</v>
      </c>
      <c r="Q129" s="17" t="s">
        <v>38</v>
      </c>
      <c r="R129" s="17" t="s">
        <v>45</v>
      </c>
      <c r="S129" s="17" t="s">
        <v>56</v>
      </c>
      <c r="T129" s="17" t="s">
        <v>600</v>
      </c>
      <c r="U129" s="17" t="s">
        <v>24</v>
      </c>
      <c r="V129" s="17" t="s">
        <v>652</v>
      </c>
      <c r="W129" s="21" t="s">
        <v>652</v>
      </c>
      <c r="X129">
        <f>COUNTIF(O129:W129,'Network Summary by Partner'!$B$1)</f>
        <v>1</v>
      </c>
    </row>
    <row r="130" spans="1:24" x14ac:dyDescent="0.3">
      <c r="A130" s="23" t="s">
        <v>798</v>
      </c>
      <c r="B130" s="51" t="s">
        <v>109</v>
      </c>
      <c r="C130" s="89" t="s">
        <v>652</v>
      </c>
      <c r="D130" s="83" t="s">
        <v>627</v>
      </c>
      <c r="E130" s="62" t="s">
        <v>19</v>
      </c>
      <c r="F130" s="69" t="s">
        <v>20</v>
      </c>
      <c r="G130" s="70" t="s">
        <v>20</v>
      </c>
      <c r="H130" s="97" t="s">
        <v>652</v>
      </c>
      <c r="I130" s="46" t="s">
        <v>652</v>
      </c>
      <c r="J130" s="102" t="s">
        <v>22</v>
      </c>
      <c r="K130" s="76" t="s">
        <v>614</v>
      </c>
      <c r="L130" s="60" t="s">
        <v>20</v>
      </c>
      <c r="M130" s="17" t="s">
        <v>21</v>
      </c>
      <c r="N130" s="21" t="s">
        <v>21</v>
      </c>
      <c r="O130" s="106" t="s">
        <v>52</v>
      </c>
      <c r="P130" s="17" t="s">
        <v>45</v>
      </c>
      <c r="Q130" s="17" t="s">
        <v>27</v>
      </c>
      <c r="R130" s="17" t="s">
        <v>28</v>
      </c>
      <c r="S130" s="17" t="s">
        <v>652</v>
      </c>
      <c r="T130" s="17" t="s">
        <v>652</v>
      </c>
      <c r="U130" s="17" t="s">
        <v>652</v>
      </c>
      <c r="V130" s="17" t="s">
        <v>652</v>
      </c>
      <c r="W130" s="21" t="s">
        <v>652</v>
      </c>
      <c r="X130">
        <f>COUNTIF(O130:W130,'Network Summary by Partner'!$B$1)</f>
        <v>0</v>
      </c>
    </row>
    <row r="131" spans="1:24" x14ac:dyDescent="0.3">
      <c r="A131" s="18" t="s">
        <v>399</v>
      </c>
      <c r="B131" s="50" t="s">
        <v>400</v>
      </c>
      <c r="C131" s="89" t="s">
        <v>652</v>
      </c>
      <c r="D131" s="83" t="s">
        <v>627</v>
      </c>
      <c r="E131" s="93" t="s">
        <v>59</v>
      </c>
      <c r="F131" s="69" t="s">
        <v>20</v>
      </c>
      <c r="G131" s="70" t="s">
        <v>21</v>
      </c>
      <c r="H131" s="97" t="s">
        <v>652</v>
      </c>
      <c r="I131" s="46" t="s">
        <v>652</v>
      </c>
      <c r="J131" s="102" t="s">
        <v>22</v>
      </c>
      <c r="K131" s="76" t="s">
        <v>614</v>
      </c>
      <c r="L131" s="60" t="s">
        <v>20</v>
      </c>
      <c r="M131" s="17" t="s">
        <v>21</v>
      </c>
      <c r="N131" s="21" t="s">
        <v>21</v>
      </c>
      <c r="O131" s="106" t="s">
        <v>26</v>
      </c>
      <c r="P131" s="17" t="s">
        <v>652</v>
      </c>
      <c r="Q131" s="17" t="s">
        <v>652</v>
      </c>
      <c r="R131" s="17" t="s">
        <v>652</v>
      </c>
      <c r="S131" s="17" t="s">
        <v>652</v>
      </c>
      <c r="T131" s="17" t="s">
        <v>652</v>
      </c>
      <c r="U131" s="17" t="s">
        <v>652</v>
      </c>
      <c r="V131" s="17" t="s">
        <v>652</v>
      </c>
      <c r="W131" s="21" t="s">
        <v>652</v>
      </c>
      <c r="X131">
        <f>COUNTIF(O131:W131,'Network Summary by Partner'!$B$1)</f>
        <v>0</v>
      </c>
    </row>
    <row r="132" spans="1:24" x14ac:dyDescent="0.3">
      <c r="A132" s="18" t="s">
        <v>715</v>
      </c>
      <c r="B132" s="50" t="s">
        <v>645</v>
      </c>
      <c r="C132" s="89" t="s">
        <v>652</v>
      </c>
      <c r="D132" s="83" t="s">
        <v>627</v>
      </c>
      <c r="E132" s="93" t="s">
        <v>59</v>
      </c>
      <c r="F132" s="69" t="s">
        <v>20</v>
      </c>
      <c r="G132" s="70" t="s">
        <v>20</v>
      </c>
      <c r="H132" s="97" t="s">
        <v>652</v>
      </c>
      <c r="I132" s="46" t="s">
        <v>652</v>
      </c>
      <c r="J132" s="102" t="s">
        <v>22</v>
      </c>
      <c r="K132" s="76" t="s">
        <v>614</v>
      </c>
      <c r="L132" s="60" t="s">
        <v>20</v>
      </c>
      <c r="M132" s="17" t="s">
        <v>20</v>
      </c>
      <c r="N132" s="21" t="s">
        <v>21</v>
      </c>
      <c r="O132" s="106" t="s">
        <v>46</v>
      </c>
      <c r="P132" s="17" t="s">
        <v>52</v>
      </c>
      <c r="Q132" s="17" t="s">
        <v>51</v>
      </c>
      <c r="R132" s="17" t="s">
        <v>26</v>
      </c>
      <c r="S132" s="17" t="s">
        <v>60</v>
      </c>
      <c r="T132" s="17" t="s">
        <v>61</v>
      </c>
      <c r="U132" s="17" t="s">
        <v>127</v>
      </c>
      <c r="V132" s="17" t="s">
        <v>130</v>
      </c>
      <c r="W132" s="21" t="s">
        <v>24</v>
      </c>
      <c r="X132">
        <f>COUNTIF(O132:W132,'Network Summary by Partner'!$B$1)</f>
        <v>1</v>
      </c>
    </row>
    <row r="133" spans="1:24" x14ac:dyDescent="0.3">
      <c r="A133" s="22" t="s">
        <v>414</v>
      </c>
      <c r="B133" s="52" t="s">
        <v>415</v>
      </c>
      <c r="C133" s="89" t="s">
        <v>652</v>
      </c>
      <c r="D133" s="83" t="s">
        <v>627</v>
      </c>
      <c r="E133" s="62" t="s">
        <v>284</v>
      </c>
      <c r="F133" s="69" t="s">
        <v>20</v>
      </c>
      <c r="G133" s="70" t="s">
        <v>20</v>
      </c>
      <c r="H133" s="97" t="s">
        <v>652</v>
      </c>
      <c r="I133" s="46" t="s">
        <v>652</v>
      </c>
      <c r="J133" s="102" t="s">
        <v>22</v>
      </c>
      <c r="K133" s="76" t="s">
        <v>614</v>
      </c>
      <c r="L133" s="60" t="s">
        <v>20</v>
      </c>
      <c r="M133" s="17" t="s">
        <v>21</v>
      </c>
      <c r="N133" s="21" t="s">
        <v>21</v>
      </c>
      <c r="O133" s="106" t="s">
        <v>46</v>
      </c>
      <c r="P133" s="41" t="s">
        <v>652</v>
      </c>
      <c r="Q133" s="41" t="s">
        <v>652</v>
      </c>
      <c r="R133" s="41" t="s">
        <v>652</v>
      </c>
      <c r="S133" s="41" t="s">
        <v>652</v>
      </c>
      <c r="T133" s="41" t="s">
        <v>652</v>
      </c>
      <c r="U133" s="17" t="s">
        <v>652</v>
      </c>
      <c r="V133" s="17" t="s">
        <v>652</v>
      </c>
      <c r="W133" s="21" t="s">
        <v>652</v>
      </c>
      <c r="X133">
        <f>COUNTIF(O133:W133,'Network Summary by Partner'!$B$1)</f>
        <v>0</v>
      </c>
    </row>
    <row r="134" spans="1:24" x14ac:dyDescent="0.3">
      <c r="A134" s="18" t="s">
        <v>425</v>
      </c>
      <c r="B134" s="50" t="s">
        <v>426</v>
      </c>
      <c r="C134" s="89" t="s">
        <v>652</v>
      </c>
      <c r="D134" s="83" t="s">
        <v>627</v>
      </c>
      <c r="E134" s="93" t="s">
        <v>59</v>
      </c>
      <c r="F134" s="69" t="s">
        <v>20</v>
      </c>
      <c r="G134" s="70" t="s">
        <v>20</v>
      </c>
      <c r="H134" s="97" t="s">
        <v>652</v>
      </c>
      <c r="I134" s="46" t="s">
        <v>652</v>
      </c>
      <c r="J134" s="102" t="s">
        <v>22</v>
      </c>
      <c r="K134" s="76" t="s">
        <v>614</v>
      </c>
      <c r="L134" s="60" t="s">
        <v>20</v>
      </c>
      <c r="M134" s="17" t="s">
        <v>21</v>
      </c>
      <c r="N134" s="21" t="s">
        <v>21</v>
      </c>
      <c r="O134" s="106" t="s">
        <v>52</v>
      </c>
      <c r="P134" s="17" t="s">
        <v>51</v>
      </c>
      <c r="Q134" s="17" t="s">
        <v>26</v>
      </c>
      <c r="R134" s="17" t="s">
        <v>46</v>
      </c>
      <c r="S134" s="17" t="s">
        <v>28</v>
      </c>
      <c r="T134" s="17" t="s">
        <v>24</v>
      </c>
      <c r="U134" s="17" t="s">
        <v>600</v>
      </c>
      <c r="V134" s="17" t="s">
        <v>652</v>
      </c>
      <c r="W134" s="21" t="s">
        <v>652</v>
      </c>
      <c r="X134">
        <f>COUNTIF(O134:W134,'Network Summary by Partner'!$B$1)</f>
        <v>1</v>
      </c>
    </row>
    <row r="135" spans="1:24" x14ac:dyDescent="0.3">
      <c r="A135" s="18" t="s">
        <v>234</v>
      </c>
      <c r="B135" s="50" t="s">
        <v>235</v>
      </c>
      <c r="C135" s="89" t="s">
        <v>652</v>
      </c>
      <c r="D135" s="83" t="s">
        <v>627</v>
      </c>
      <c r="E135" s="93" t="s">
        <v>59</v>
      </c>
      <c r="F135" s="69" t="s">
        <v>20</v>
      </c>
      <c r="G135" s="70" t="s">
        <v>20</v>
      </c>
      <c r="H135" s="97" t="s">
        <v>652</v>
      </c>
      <c r="I135" s="46" t="s">
        <v>652</v>
      </c>
      <c r="J135" s="102" t="s">
        <v>22</v>
      </c>
      <c r="K135" s="76" t="s">
        <v>614</v>
      </c>
      <c r="L135" s="60" t="s">
        <v>20</v>
      </c>
      <c r="M135" s="17" t="s">
        <v>21</v>
      </c>
      <c r="N135" s="21" t="s">
        <v>21</v>
      </c>
      <c r="O135" s="106" t="s">
        <v>46</v>
      </c>
      <c r="P135" s="17" t="s">
        <v>26</v>
      </c>
      <c r="Q135" s="17" t="s">
        <v>51</v>
      </c>
      <c r="R135" s="17" t="s">
        <v>61</v>
      </c>
      <c r="S135" s="17" t="s">
        <v>207</v>
      </c>
      <c r="T135" s="17" t="s">
        <v>60</v>
      </c>
      <c r="U135" s="17" t="s">
        <v>24</v>
      </c>
      <c r="V135" s="17" t="s">
        <v>133</v>
      </c>
      <c r="W135" s="21" t="s">
        <v>652</v>
      </c>
      <c r="X135">
        <f>COUNTIF(O135:W135,'Network Summary by Partner'!$B$1)</f>
        <v>1</v>
      </c>
    </row>
    <row r="136" spans="1:24" x14ac:dyDescent="0.3">
      <c r="A136" s="18" t="s">
        <v>716</v>
      </c>
      <c r="B136" s="50" t="s">
        <v>443</v>
      </c>
      <c r="C136" s="89" t="s">
        <v>652</v>
      </c>
      <c r="D136" s="83" t="s">
        <v>627</v>
      </c>
      <c r="E136" s="93" t="s">
        <v>59</v>
      </c>
      <c r="F136" s="69" t="s">
        <v>20</v>
      </c>
      <c r="G136" s="70" t="s">
        <v>20</v>
      </c>
      <c r="H136" s="97" t="s">
        <v>652</v>
      </c>
      <c r="I136" s="46" t="s">
        <v>652</v>
      </c>
      <c r="J136" s="102" t="s">
        <v>22</v>
      </c>
      <c r="K136" s="76" t="s">
        <v>614</v>
      </c>
      <c r="L136" s="60" t="s">
        <v>20</v>
      </c>
      <c r="M136" s="17" t="s">
        <v>21</v>
      </c>
      <c r="N136" s="21" t="s">
        <v>21</v>
      </c>
      <c r="O136" s="106" t="s">
        <v>52</v>
      </c>
      <c r="P136" s="17" t="s">
        <v>51</v>
      </c>
      <c r="Q136" s="17" t="s">
        <v>46</v>
      </c>
      <c r="R136" s="17" t="s">
        <v>61</v>
      </c>
      <c r="S136" s="17" t="s">
        <v>60</v>
      </c>
      <c r="T136" s="17" t="s">
        <v>24</v>
      </c>
      <c r="U136" s="17" t="s">
        <v>600</v>
      </c>
      <c r="V136" s="17" t="s">
        <v>652</v>
      </c>
      <c r="W136" s="21" t="s">
        <v>652</v>
      </c>
      <c r="X136">
        <f>COUNTIF(O136:W136,'Network Summary by Partner'!$B$1)</f>
        <v>1</v>
      </c>
    </row>
    <row r="137" spans="1:24" x14ac:dyDescent="0.3">
      <c r="A137" s="18" t="s">
        <v>717</v>
      </c>
      <c r="B137" s="50" t="s">
        <v>412</v>
      </c>
      <c r="C137" s="89" t="s">
        <v>652</v>
      </c>
      <c r="D137" s="83" t="s">
        <v>627</v>
      </c>
      <c r="E137" s="93" t="s">
        <v>55</v>
      </c>
      <c r="F137" s="69" t="s">
        <v>20</v>
      </c>
      <c r="G137" s="70" t="s">
        <v>20</v>
      </c>
      <c r="H137" s="97" t="s">
        <v>652</v>
      </c>
      <c r="I137" s="46" t="s">
        <v>652</v>
      </c>
      <c r="J137" s="102" t="s">
        <v>22</v>
      </c>
      <c r="K137" s="76" t="s">
        <v>614</v>
      </c>
      <c r="L137" s="60" t="s">
        <v>20</v>
      </c>
      <c r="M137" s="17" t="s">
        <v>20</v>
      </c>
      <c r="N137" s="21" t="s">
        <v>20</v>
      </c>
      <c r="O137" s="106" t="s">
        <v>40</v>
      </c>
      <c r="P137" s="17" t="s">
        <v>56</v>
      </c>
      <c r="Q137" s="17" t="s">
        <v>57</v>
      </c>
      <c r="R137" s="17" t="s">
        <v>76</v>
      </c>
      <c r="S137" s="17" t="s">
        <v>73</v>
      </c>
      <c r="T137" s="17" t="s">
        <v>74</v>
      </c>
      <c r="U137" s="17" t="s">
        <v>25</v>
      </c>
      <c r="V137" s="17" t="s">
        <v>39</v>
      </c>
      <c r="W137" s="21" t="s">
        <v>38</v>
      </c>
      <c r="X137">
        <f>COUNTIF(O137:W137,'Network Summary by Partner'!$B$1)</f>
        <v>0</v>
      </c>
    </row>
    <row r="138" spans="1:24" x14ac:dyDescent="0.3">
      <c r="A138" s="18" t="s">
        <v>65</v>
      </c>
      <c r="B138" s="50" t="s">
        <v>66</v>
      </c>
      <c r="C138" s="89" t="s">
        <v>652</v>
      </c>
      <c r="D138" s="83" t="s">
        <v>627</v>
      </c>
      <c r="E138" s="93" t="s">
        <v>67</v>
      </c>
      <c r="F138" s="69" t="s">
        <v>20</v>
      </c>
      <c r="G138" s="70" t="s">
        <v>20</v>
      </c>
      <c r="H138" s="97" t="s">
        <v>652</v>
      </c>
      <c r="I138" s="46" t="s">
        <v>652</v>
      </c>
      <c r="J138" s="102" t="s">
        <v>22</v>
      </c>
      <c r="K138" s="76" t="s">
        <v>614</v>
      </c>
      <c r="L138" s="60" t="s">
        <v>20</v>
      </c>
      <c r="M138" s="17" t="s">
        <v>20</v>
      </c>
      <c r="N138" s="21" t="s">
        <v>21</v>
      </c>
      <c r="O138" s="106" t="s">
        <v>45</v>
      </c>
      <c r="P138" s="17" t="s">
        <v>68</v>
      </c>
      <c r="Q138" s="17" t="s">
        <v>69</v>
      </c>
      <c r="R138" s="17" t="s">
        <v>49</v>
      </c>
      <c r="S138" s="17" t="s">
        <v>25</v>
      </c>
      <c r="T138" s="17" t="s">
        <v>600</v>
      </c>
      <c r="U138" s="17" t="s">
        <v>24</v>
      </c>
      <c r="V138" s="17" t="s">
        <v>652</v>
      </c>
      <c r="W138" s="21" t="s">
        <v>652</v>
      </c>
      <c r="X138">
        <f>COUNTIF(O138:W138,'Network Summary by Partner'!$B$1)</f>
        <v>1</v>
      </c>
    </row>
    <row r="139" spans="1:24" x14ac:dyDescent="0.3">
      <c r="A139" s="18" t="s">
        <v>718</v>
      </c>
      <c r="B139" s="50" t="s">
        <v>342</v>
      </c>
      <c r="C139" s="89" t="s">
        <v>652</v>
      </c>
      <c r="D139" s="83" t="s">
        <v>627</v>
      </c>
      <c r="E139" s="93" t="s">
        <v>55</v>
      </c>
      <c r="F139" s="69" t="s">
        <v>20</v>
      </c>
      <c r="G139" s="70" t="s">
        <v>20</v>
      </c>
      <c r="H139" s="97" t="s">
        <v>652</v>
      </c>
      <c r="I139" s="46" t="s">
        <v>652</v>
      </c>
      <c r="J139" s="102" t="s">
        <v>22</v>
      </c>
      <c r="K139" s="76" t="s">
        <v>614</v>
      </c>
      <c r="L139" s="60" t="s">
        <v>20</v>
      </c>
      <c r="M139" s="17" t="s">
        <v>20</v>
      </c>
      <c r="N139" s="21" t="s">
        <v>20</v>
      </c>
      <c r="O139" s="106" t="s">
        <v>24</v>
      </c>
      <c r="P139" s="17" t="s">
        <v>40</v>
      </c>
      <c r="Q139" s="17" t="s">
        <v>56</v>
      </c>
      <c r="R139" s="17" t="s">
        <v>76</v>
      </c>
      <c r="S139" s="17" t="s">
        <v>652</v>
      </c>
      <c r="T139" s="17" t="s">
        <v>652</v>
      </c>
      <c r="U139" s="17" t="s">
        <v>652</v>
      </c>
      <c r="V139" s="17" t="s">
        <v>652</v>
      </c>
      <c r="W139" s="21" t="s">
        <v>652</v>
      </c>
      <c r="X139">
        <f>COUNTIF(O139:W139,'Network Summary by Partner'!$B$1)</f>
        <v>1</v>
      </c>
    </row>
    <row r="140" spans="1:24" x14ac:dyDescent="0.3">
      <c r="A140" s="18" t="s">
        <v>719</v>
      </c>
      <c r="B140" s="50" t="s">
        <v>469</v>
      </c>
      <c r="C140" s="89" t="s">
        <v>652</v>
      </c>
      <c r="D140" s="83" t="s">
        <v>627</v>
      </c>
      <c r="E140" s="93" t="s">
        <v>31</v>
      </c>
      <c r="F140" s="69" t="s">
        <v>20</v>
      </c>
      <c r="G140" s="70" t="s">
        <v>20</v>
      </c>
      <c r="H140" s="97" t="s">
        <v>652</v>
      </c>
      <c r="I140" s="46" t="s">
        <v>652</v>
      </c>
      <c r="J140" s="102" t="s">
        <v>22</v>
      </c>
      <c r="K140" s="76" t="s">
        <v>616</v>
      </c>
      <c r="L140" s="60" t="s">
        <v>20</v>
      </c>
      <c r="M140" s="17" t="s">
        <v>20</v>
      </c>
      <c r="N140" s="21" t="s">
        <v>21</v>
      </c>
      <c r="O140" s="106" t="s">
        <v>24</v>
      </c>
      <c r="P140" s="17" t="s">
        <v>600</v>
      </c>
      <c r="Q140" s="17" t="s">
        <v>26</v>
      </c>
      <c r="R140" s="17" t="s">
        <v>28</v>
      </c>
      <c r="S140" s="17" t="s">
        <v>27</v>
      </c>
      <c r="T140" s="17" t="s">
        <v>32</v>
      </c>
      <c r="U140" s="17" t="s">
        <v>29</v>
      </c>
      <c r="V140" s="17" t="s">
        <v>33</v>
      </c>
      <c r="W140" s="21" t="s">
        <v>34</v>
      </c>
      <c r="X140">
        <f>COUNTIF(O140:W140,'Network Summary by Partner'!$B$1)</f>
        <v>1</v>
      </c>
    </row>
    <row r="141" spans="1:24" x14ac:dyDescent="0.3">
      <c r="A141" s="23" t="s">
        <v>720</v>
      </c>
      <c r="B141" s="51" t="s">
        <v>576</v>
      </c>
      <c r="C141" s="89" t="s">
        <v>721</v>
      </c>
      <c r="D141" s="83" t="s">
        <v>627</v>
      </c>
      <c r="E141" s="62" t="s">
        <v>31</v>
      </c>
      <c r="F141" s="69" t="s">
        <v>21</v>
      </c>
      <c r="G141" s="70" t="s">
        <v>20</v>
      </c>
      <c r="H141" s="97" t="s">
        <v>652</v>
      </c>
      <c r="I141" s="46" t="s">
        <v>652</v>
      </c>
      <c r="J141" s="102" t="s">
        <v>22</v>
      </c>
      <c r="K141" s="76" t="s">
        <v>616</v>
      </c>
      <c r="L141" s="60" t="s">
        <v>20</v>
      </c>
      <c r="M141" s="17" t="s">
        <v>20</v>
      </c>
      <c r="N141" s="21" t="s">
        <v>21</v>
      </c>
      <c r="O141" s="106" t="s">
        <v>26</v>
      </c>
      <c r="P141" s="17" t="s">
        <v>27</v>
      </c>
      <c r="Q141" s="17" t="s">
        <v>28</v>
      </c>
      <c r="R141" s="17" t="s">
        <v>32</v>
      </c>
      <c r="S141" s="17" t="s">
        <v>29</v>
      </c>
      <c r="T141" s="17" t="s">
        <v>652</v>
      </c>
      <c r="U141" s="17" t="s">
        <v>652</v>
      </c>
      <c r="V141" s="17" t="s">
        <v>652</v>
      </c>
      <c r="W141" s="21" t="s">
        <v>652</v>
      </c>
      <c r="X141">
        <f>COUNTIF(O141:W141,'Network Summary by Partner'!$B$1)</f>
        <v>0</v>
      </c>
    </row>
    <row r="142" spans="1:24" x14ac:dyDescent="0.3">
      <c r="A142" s="18" t="s">
        <v>320</v>
      </c>
      <c r="B142" s="50" t="s">
        <v>321</v>
      </c>
      <c r="C142" s="89" t="s">
        <v>652</v>
      </c>
      <c r="D142" s="83" t="s">
        <v>627</v>
      </c>
      <c r="E142" s="93" t="s">
        <v>59</v>
      </c>
      <c r="F142" s="69" t="s">
        <v>20</v>
      </c>
      <c r="G142" s="70" t="s">
        <v>20</v>
      </c>
      <c r="H142" s="97" t="s">
        <v>652</v>
      </c>
      <c r="I142" s="46" t="s">
        <v>652</v>
      </c>
      <c r="J142" s="102" t="s">
        <v>22</v>
      </c>
      <c r="K142" s="76" t="s">
        <v>614</v>
      </c>
      <c r="L142" s="60" t="s">
        <v>20</v>
      </c>
      <c r="M142" s="17" t="s">
        <v>21</v>
      </c>
      <c r="N142" s="21" t="s">
        <v>21</v>
      </c>
      <c r="O142" s="106" t="s">
        <v>26</v>
      </c>
      <c r="P142" s="17" t="s">
        <v>46</v>
      </c>
      <c r="Q142" s="17" t="s">
        <v>652</v>
      </c>
      <c r="R142" s="17" t="s">
        <v>652</v>
      </c>
      <c r="S142" s="17" t="s">
        <v>652</v>
      </c>
      <c r="T142" s="17" t="s">
        <v>652</v>
      </c>
      <c r="U142" s="17" t="s">
        <v>652</v>
      </c>
      <c r="V142" s="17" t="s">
        <v>652</v>
      </c>
      <c r="W142" s="21" t="s">
        <v>652</v>
      </c>
      <c r="X142">
        <f>COUNTIF(O142:W142,'Network Summary by Partner'!$B$1)</f>
        <v>0</v>
      </c>
    </row>
    <row r="143" spans="1:24" x14ac:dyDescent="0.3">
      <c r="A143" s="18" t="s">
        <v>467</v>
      </c>
      <c r="B143" s="50" t="s">
        <v>468</v>
      </c>
      <c r="C143" s="89" t="s">
        <v>652</v>
      </c>
      <c r="D143" s="83" t="s">
        <v>627</v>
      </c>
      <c r="E143" s="93" t="s">
        <v>59</v>
      </c>
      <c r="F143" s="69" t="s">
        <v>20</v>
      </c>
      <c r="G143" s="70" t="s">
        <v>21</v>
      </c>
      <c r="H143" s="97" t="s">
        <v>652</v>
      </c>
      <c r="I143" s="46" t="s">
        <v>652</v>
      </c>
      <c r="J143" s="102" t="s">
        <v>22</v>
      </c>
      <c r="K143" s="76" t="s">
        <v>614</v>
      </c>
      <c r="L143" s="60" t="s">
        <v>20</v>
      </c>
      <c r="M143" s="17" t="s">
        <v>21</v>
      </c>
      <c r="N143" s="21" t="s">
        <v>21</v>
      </c>
      <c r="O143" s="106" t="s">
        <v>26</v>
      </c>
      <c r="P143" s="32" t="s">
        <v>46</v>
      </c>
      <c r="Q143" s="32" t="s">
        <v>60</v>
      </c>
      <c r="R143" s="32" t="s">
        <v>61</v>
      </c>
      <c r="S143" s="32" t="s">
        <v>25</v>
      </c>
      <c r="T143" s="32" t="s">
        <v>24</v>
      </c>
      <c r="U143" s="32" t="s">
        <v>652</v>
      </c>
      <c r="V143" s="32" t="s">
        <v>652</v>
      </c>
      <c r="W143" s="33" t="s">
        <v>652</v>
      </c>
      <c r="X143">
        <f>COUNTIF(O143:W143,'Network Summary by Partner'!$B$1)</f>
        <v>1</v>
      </c>
    </row>
    <row r="144" spans="1:24" x14ac:dyDescent="0.3">
      <c r="A144" s="18" t="s">
        <v>722</v>
      </c>
      <c r="B144" s="50" t="s">
        <v>537</v>
      </c>
      <c r="C144" s="89" t="s">
        <v>652</v>
      </c>
      <c r="D144" s="83" t="s">
        <v>627</v>
      </c>
      <c r="E144" s="93" t="s">
        <v>31</v>
      </c>
      <c r="F144" s="69" t="s">
        <v>20</v>
      </c>
      <c r="G144" s="70" t="s">
        <v>20</v>
      </c>
      <c r="H144" s="97" t="s">
        <v>652</v>
      </c>
      <c r="I144" s="46" t="s">
        <v>652</v>
      </c>
      <c r="J144" s="102" t="s">
        <v>22</v>
      </c>
      <c r="K144" s="76" t="s">
        <v>616</v>
      </c>
      <c r="L144" s="60" t="s">
        <v>20</v>
      </c>
      <c r="M144" s="17" t="s">
        <v>20</v>
      </c>
      <c r="N144" s="21" t="s">
        <v>20</v>
      </c>
      <c r="O144" s="106" t="s">
        <v>25</v>
      </c>
      <c r="P144" s="17" t="s">
        <v>38</v>
      </c>
      <c r="Q144" s="17" t="s">
        <v>39</v>
      </c>
      <c r="R144" s="17" t="s">
        <v>178</v>
      </c>
      <c r="S144" s="17" t="s">
        <v>63</v>
      </c>
      <c r="T144" s="17" t="s">
        <v>600</v>
      </c>
      <c r="U144" s="17" t="s">
        <v>652</v>
      </c>
      <c r="V144" s="17" t="s">
        <v>652</v>
      </c>
      <c r="W144" s="21" t="s">
        <v>652</v>
      </c>
      <c r="X144">
        <f>COUNTIF(O144:W144,'Network Summary by Partner'!$B$1)</f>
        <v>0</v>
      </c>
    </row>
    <row r="145" spans="1:24" x14ac:dyDescent="0.3">
      <c r="A145" s="18" t="s">
        <v>540</v>
      </c>
      <c r="B145" s="50" t="s">
        <v>541</v>
      </c>
      <c r="C145" s="89" t="s">
        <v>652</v>
      </c>
      <c r="D145" s="83" t="s">
        <v>627</v>
      </c>
      <c r="E145" s="93" t="s">
        <v>31</v>
      </c>
      <c r="F145" s="69" t="s">
        <v>20</v>
      </c>
      <c r="G145" s="70" t="s">
        <v>20</v>
      </c>
      <c r="H145" s="97" t="s">
        <v>652</v>
      </c>
      <c r="I145" s="46" t="s">
        <v>652</v>
      </c>
      <c r="J145" s="102" t="s">
        <v>22</v>
      </c>
      <c r="K145" s="76" t="s">
        <v>616</v>
      </c>
      <c r="L145" s="60" t="s">
        <v>20</v>
      </c>
      <c r="M145" s="17" t="s">
        <v>21</v>
      </c>
      <c r="N145" s="21" t="s">
        <v>21</v>
      </c>
      <c r="O145" s="106" t="s">
        <v>24</v>
      </c>
      <c r="P145" s="17" t="s">
        <v>600</v>
      </c>
      <c r="Q145" s="17" t="s">
        <v>41</v>
      </c>
      <c r="R145" s="17" t="s">
        <v>40</v>
      </c>
      <c r="S145" s="17" t="s">
        <v>26</v>
      </c>
      <c r="T145" s="17" t="s">
        <v>29</v>
      </c>
      <c r="U145" s="17" t="s">
        <v>27</v>
      </c>
      <c r="V145" s="17" t="s">
        <v>652</v>
      </c>
      <c r="W145" s="21" t="s">
        <v>652</v>
      </c>
      <c r="X145">
        <f>COUNTIF(O145:W145,'Network Summary by Partner'!$B$1)</f>
        <v>1</v>
      </c>
    </row>
    <row r="146" spans="1:24" x14ac:dyDescent="0.3">
      <c r="A146" s="18" t="s">
        <v>542</v>
      </c>
      <c r="B146" s="50" t="s">
        <v>543</v>
      </c>
      <c r="C146" s="89" t="s">
        <v>652</v>
      </c>
      <c r="D146" s="83" t="s">
        <v>627</v>
      </c>
      <c r="E146" s="93" t="s">
        <v>31</v>
      </c>
      <c r="F146" s="69" t="s">
        <v>20</v>
      </c>
      <c r="G146" s="70" t="s">
        <v>20</v>
      </c>
      <c r="H146" s="97" t="s">
        <v>652</v>
      </c>
      <c r="I146" s="46" t="s">
        <v>652</v>
      </c>
      <c r="J146" s="102" t="s">
        <v>22</v>
      </c>
      <c r="K146" s="76" t="s">
        <v>616</v>
      </c>
      <c r="L146" s="60" t="s">
        <v>20</v>
      </c>
      <c r="M146" s="17" t="s">
        <v>21</v>
      </c>
      <c r="N146" s="21" t="s">
        <v>21</v>
      </c>
      <c r="O146" s="106" t="s">
        <v>24</v>
      </c>
      <c r="P146" s="17" t="s">
        <v>600</v>
      </c>
      <c r="Q146" s="17" t="s">
        <v>41</v>
      </c>
      <c r="R146" s="17" t="s">
        <v>40</v>
      </c>
      <c r="S146" s="17" t="s">
        <v>26</v>
      </c>
      <c r="T146" s="17" t="s">
        <v>29</v>
      </c>
      <c r="U146" s="17" t="s">
        <v>27</v>
      </c>
      <c r="V146" s="17" t="s">
        <v>652</v>
      </c>
      <c r="W146" s="21" t="s">
        <v>652</v>
      </c>
      <c r="X146">
        <f>COUNTIF(O146:W146,'Network Summary by Partner'!$B$1)</f>
        <v>1</v>
      </c>
    </row>
    <row r="147" spans="1:24" x14ac:dyDescent="0.3">
      <c r="A147" s="23" t="s">
        <v>457</v>
      </c>
      <c r="B147" s="51" t="s">
        <v>458</v>
      </c>
      <c r="C147" s="89" t="s">
        <v>723</v>
      </c>
      <c r="D147" s="83" t="s">
        <v>627</v>
      </c>
      <c r="E147" s="62" t="s">
        <v>31</v>
      </c>
      <c r="F147" s="69" t="s">
        <v>20</v>
      </c>
      <c r="G147" s="70" t="s">
        <v>20</v>
      </c>
      <c r="H147" s="97" t="s">
        <v>652</v>
      </c>
      <c r="I147" s="46" t="s">
        <v>652</v>
      </c>
      <c r="J147" s="102" t="s">
        <v>22</v>
      </c>
      <c r="K147" s="76" t="s">
        <v>616</v>
      </c>
      <c r="L147" s="60" t="s">
        <v>20</v>
      </c>
      <c r="M147" s="17" t="s">
        <v>21</v>
      </c>
      <c r="N147" s="21" t="s">
        <v>21</v>
      </c>
      <c r="O147" s="106" t="s">
        <v>25</v>
      </c>
      <c r="P147" s="17" t="s">
        <v>26</v>
      </c>
      <c r="Q147" s="17" t="s">
        <v>28</v>
      </c>
      <c r="R147" s="17" t="s">
        <v>27</v>
      </c>
      <c r="S147" s="17" t="s">
        <v>600</v>
      </c>
      <c r="T147" s="17" t="s">
        <v>24</v>
      </c>
      <c r="U147" s="17" t="s">
        <v>652</v>
      </c>
      <c r="V147" s="17" t="s">
        <v>652</v>
      </c>
      <c r="W147" s="21" t="s">
        <v>652</v>
      </c>
      <c r="X147">
        <f>COUNTIF(O147:W147,'Network Summary by Partner'!$B$1)</f>
        <v>1</v>
      </c>
    </row>
    <row r="148" spans="1:24" x14ac:dyDescent="0.3">
      <c r="A148" s="18" t="s">
        <v>486</v>
      </c>
      <c r="B148" s="50" t="s">
        <v>487</v>
      </c>
      <c r="C148" s="89" t="s">
        <v>804</v>
      </c>
      <c r="D148" s="83" t="s">
        <v>627</v>
      </c>
      <c r="E148" s="93" t="s">
        <v>31</v>
      </c>
      <c r="F148" s="69" t="s">
        <v>20</v>
      </c>
      <c r="G148" s="70" t="s">
        <v>20</v>
      </c>
      <c r="H148" s="97" t="s">
        <v>652</v>
      </c>
      <c r="I148" s="46" t="s">
        <v>652</v>
      </c>
      <c r="J148" s="102" t="s">
        <v>22</v>
      </c>
      <c r="K148" s="76" t="s">
        <v>616</v>
      </c>
      <c r="L148" s="60" t="s">
        <v>20</v>
      </c>
      <c r="M148" s="17" t="s">
        <v>20</v>
      </c>
      <c r="N148" s="21" t="s">
        <v>20</v>
      </c>
      <c r="O148" s="106" t="s">
        <v>25</v>
      </c>
      <c r="P148" s="17" t="s">
        <v>600</v>
      </c>
      <c r="Q148" s="17" t="s">
        <v>26</v>
      </c>
      <c r="R148" s="17" t="s">
        <v>45</v>
      </c>
      <c r="S148" s="17" t="s">
        <v>24</v>
      </c>
      <c r="T148" s="17" t="s">
        <v>652</v>
      </c>
      <c r="U148" s="17" t="s">
        <v>652</v>
      </c>
      <c r="V148" s="17" t="s">
        <v>652</v>
      </c>
      <c r="W148" s="21" t="s">
        <v>652</v>
      </c>
      <c r="X148">
        <f>COUNTIF(O148:W148,'Network Summary by Partner'!$B$1)</f>
        <v>1</v>
      </c>
    </row>
    <row r="149" spans="1:24" x14ac:dyDescent="0.3">
      <c r="A149" s="18" t="s">
        <v>476</v>
      </c>
      <c r="B149" s="50" t="s">
        <v>477</v>
      </c>
      <c r="C149" s="89" t="s">
        <v>652</v>
      </c>
      <c r="D149" s="83" t="s">
        <v>627</v>
      </c>
      <c r="E149" s="93" t="s">
        <v>59</v>
      </c>
      <c r="F149" s="69" t="s">
        <v>20</v>
      </c>
      <c r="G149" s="70" t="s">
        <v>20</v>
      </c>
      <c r="H149" s="97" t="s">
        <v>652</v>
      </c>
      <c r="I149" s="46" t="s">
        <v>652</v>
      </c>
      <c r="J149" s="102" t="s">
        <v>22</v>
      </c>
      <c r="K149" s="76" t="s">
        <v>614</v>
      </c>
      <c r="L149" s="60" t="s">
        <v>20</v>
      </c>
      <c r="M149" s="17" t="s">
        <v>21</v>
      </c>
      <c r="N149" s="21" t="s">
        <v>21</v>
      </c>
      <c r="O149" s="106" t="s">
        <v>46</v>
      </c>
      <c r="P149" s="17" t="s">
        <v>24</v>
      </c>
      <c r="Q149" s="17" t="s">
        <v>26</v>
      </c>
      <c r="R149" s="17" t="s">
        <v>51</v>
      </c>
      <c r="S149" s="17" t="s">
        <v>652</v>
      </c>
      <c r="T149" s="17" t="s">
        <v>60</v>
      </c>
      <c r="U149" s="17" t="s">
        <v>127</v>
      </c>
      <c r="V149" s="17" t="s">
        <v>130</v>
      </c>
      <c r="W149" s="21" t="s">
        <v>652</v>
      </c>
      <c r="X149">
        <f>COUNTIF(O149:W149,'Network Summary by Partner'!$B$1)</f>
        <v>1</v>
      </c>
    </row>
    <row r="150" spans="1:24" x14ac:dyDescent="0.3">
      <c r="A150" s="18" t="s">
        <v>480</v>
      </c>
      <c r="B150" s="50" t="s">
        <v>481</v>
      </c>
      <c r="C150" s="89" t="s">
        <v>652</v>
      </c>
      <c r="D150" s="83" t="s">
        <v>627</v>
      </c>
      <c r="E150" s="93" t="s">
        <v>59</v>
      </c>
      <c r="F150" s="69" t="s">
        <v>20</v>
      </c>
      <c r="G150" s="70" t="s">
        <v>20</v>
      </c>
      <c r="H150" s="97" t="s">
        <v>652</v>
      </c>
      <c r="I150" s="46" t="s">
        <v>652</v>
      </c>
      <c r="J150" s="102" t="s">
        <v>22</v>
      </c>
      <c r="K150" s="76" t="s">
        <v>614</v>
      </c>
      <c r="L150" s="60" t="s">
        <v>20</v>
      </c>
      <c r="M150" s="17" t="s">
        <v>20</v>
      </c>
      <c r="N150" s="21" t="s">
        <v>21</v>
      </c>
      <c r="O150" s="106" t="s">
        <v>52</v>
      </c>
      <c r="P150" s="17" t="s">
        <v>51</v>
      </c>
      <c r="Q150" s="17" t="s">
        <v>60</v>
      </c>
      <c r="R150" s="17" t="s">
        <v>61</v>
      </c>
      <c r="S150" s="17" t="s">
        <v>24</v>
      </c>
      <c r="T150" s="17" t="s">
        <v>652</v>
      </c>
      <c r="U150" s="17" t="s">
        <v>652</v>
      </c>
      <c r="V150" s="17" t="s">
        <v>652</v>
      </c>
      <c r="W150" s="21" t="s">
        <v>652</v>
      </c>
      <c r="X150">
        <f>COUNTIF(O150:W150,'Network Summary by Partner'!$B$1)</f>
        <v>1</v>
      </c>
    </row>
    <row r="151" spans="1:24" x14ac:dyDescent="0.3">
      <c r="A151" s="18" t="s">
        <v>806</v>
      </c>
      <c r="B151" s="50" t="s">
        <v>485</v>
      </c>
      <c r="C151" s="89" t="s">
        <v>652</v>
      </c>
      <c r="D151" s="83" t="s">
        <v>627</v>
      </c>
      <c r="E151" s="93" t="s">
        <v>59</v>
      </c>
      <c r="F151" s="69" t="s">
        <v>20</v>
      </c>
      <c r="G151" s="70" t="s">
        <v>20</v>
      </c>
      <c r="H151" s="97" t="s">
        <v>652</v>
      </c>
      <c r="I151" s="46" t="s">
        <v>652</v>
      </c>
      <c r="J151" s="102" t="s">
        <v>22</v>
      </c>
      <c r="K151" s="76" t="s">
        <v>614</v>
      </c>
      <c r="L151" s="60" t="s">
        <v>20</v>
      </c>
      <c r="M151" s="17" t="s">
        <v>21</v>
      </c>
      <c r="N151" s="21" t="s">
        <v>21</v>
      </c>
      <c r="O151" s="106" t="s">
        <v>26</v>
      </c>
      <c r="P151" s="17" t="s">
        <v>24</v>
      </c>
      <c r="Q151" s="17" t="s">
        <v>27</v>
      </c>
      <c r="R151" s="17" t="s">
        <v>28</v>
      </c>
      <c r="S151" s="17" t="s">
        <v>46</v>
      </c>
      <c r="T151" s="17" t="s">
        <v>51</v>
      </c>
      <c r="U151" s="17" t="s">
        <v>61</v>
      </c>
      <c r="V151" s="17" t="s">
        <v>652</v>
      </c>
      <c r="W151" s="21" t="s">
        <v>652</v>
      </c>
      <c r="X151">
        <f>COUNTIF(O151:W151,'Network Summary by Partner'!$B$1)</f>
        <v>1</v>
      </c>
    </row>
    <row r="152" spans="1:24" x14ac:dyDescent="0.3">
      <c r="A152" s="18" t="s">
        <v>809</v>
      </c>
      <c r="B152" s="50" t="s">
        <v>644</v>
      </c>
      <c r="C152" s="89" t="s">
        <v>652</v>
      </c>
      <c r="D152" s="83" t="s">
        <v>627</v>
      </c>
      <c r="E152" s="93" t="s">
        <v>55</v>
      </c>
      <c r="F152" s="69" t="s">
        <v>20</v>
      </c>
      <c r="G152" s="70" t="s">
        <v>20</v>
      </c>
      <c r="H152" s="97" t="s">
        <v>652</v>
      </c>
      <c r="I152" s="46" t="s">
        <v>652</v>
      </c>
      <c r="J152" s="102" t="s">
        <v>22</v>
      </c>
      <c r="K152" s="76" t="s">
        <v>614</v>
      </c>
      <c r="L152" s="60" t="s">
        <v>20</v>
      </c>
      <c r="M152" s="17" t="s">
        <v>20</v>
      </c>
      <c r="N152" s="21" t="s">
        <v>20</v>
      </c>
      <c r="O152" s="106" t="s">
        <v>600</v>
      </c>
      <c r="P152" s="17" t="s">
        <v>40</v>
      </c>
      <c r="Q152" s="17" t="s">
        <v>41</v>
      </c>
      <c r="R152" s="17" t="s">
        <v>56</v>
      </c>
      <c r="S152" s="17" t="s">
        <v>73</v>
      </c>
      <c r="T152" s="17" t="s">
        <v>57</v>
      </c>
      <c r="U152" s="17" t="s">
        <v>74</v>
      </c>
      <c r="V152" s="17" t="s">
        <v>24</v>
      </c>
      <c r="W152" s="21" t="s">
        <v>25</v>
      </c>
      <c r="X152">
        <f>COUNTIF(O152:W152,'Network Summary by Partner'!$B$1)</f>
        <v>1</v>
      </c>
    </row>
    <row r="153" spans="1:24" x14ac:dyDescent="0.3">
      <c r="A153" s="18" t="s">
        <v>330</v>
      </c>
      <c r="B153" s="50" t="s">
        <v>331</v>
      </c>
      <c r="C153" s="89" t="s">
        <v>652</v>
      </c>
      <c r="D153" s="83" t="s">
        <v>627</v>
      </c>
      <c r="E153" s="93" t="s">
        <v>55</v>
      </c>
      <c r="F153" s="69" t="s">
        <v>20</v>
      </c>
      <c r="G153" s="70" t="s">
        <v>20</v>
      </c>
      <c r="H153" s="97" t="s">
        <v>652</v>
      </c>
      <c r="I153" s="46" t="s">
        <v>652</v>
      </c>
      <c r="J153" s="102" t="s">
        <v>22</v>
      </c>
      <c r="K153" s="76" t="s">
        <v>614</v>
      </c>
      <c r="L153" s="60" t="s">
        <v>20</v>
      </c>
      <c r="M153" s="17" t="s">
        <v>20</v>
      </c>
      <c r="N153" s="21" t="s">
        <v>20</v>
      </c>
      <c r="O153" s="106" t="s">
        <v>26</v>
      </c>
      <c r="P153" s="17" t="s">
        <v>24</v>
      </c>
      <c r="Q153" s="17" t="s">
        <v>652</v>
      </c>
      <c r="R153" s="17" t="s">
        <v>652</v>
      </c>
      <c r="S153" s="17" t="s">
        <v>652</v>
      </c>
      <c r="T153" s="17" t="s">
        <v>652</v>
      </c>
      <c r="U153" s="17" t="s">
        <v>652</v>
      </c>
      <c r="V153" s="17" t="s">
        <v>652</v>
      </c>
      <c r="W153" s="21" t="s">
        <v>652</v>
      </c>
      <c r="X153">
        <f>COUNTIF(O153:W153,'Network Summary by Partner'!$B$1)</f>
        <v>1</v>
      </c>
    </row>
    <row r="154" spans="1:24" x14ac:dyDescent="0.3">
      <c r="A154" s="18" t="s">
        <v>807</v>
      </c>
      <c r="B154" s="50" t="s">
        <v>494</v>
      </c>
      <c r="C154" s="89" t="s">
        <v>652</v>
      </c>
      <c r="D154" s="83" t="s">
        <v>627</v>
      </c>
      <c r="E154" s="93" t="s">
        <v>59</v>
      </c>
      <c r="F154" s="69" t="s">
        <v>20</v>
      </c>
      <c r="G154" s="70" t="s">
        <v>20</v>
      </c>
      <c r="H154" s="97" t="s">
        <v>652</v>
      </c>
      <c r="I154" s="46" t="s">
        <v>652</v>
      </c>
      <c r="J154" s="102" t="s">
        <v>22</v>
      </c>
      <c r="K154" s="76" t="s">
        <v>614</v>
      </c>
      <c r="L154" s="60" t="s">
        <v>20</v>
      </c>
      <c r="M154" s="17" t="s">
        <v>21</v>
      </c>
      <c r="N154" s="21" t="s">
        <v>21</v>
      </c>
      <c r="O154" s="106" t="s">
        <v>26</v>
      </c>
      <c r="P154" s="17" t="s">
        <v>24</v>
      </c>
      <c r="Q154" s="17" t="s">
        <v>27</v>
      </c>
      <c r="R154" s="17" t="s">
        <v>28</v>
      </c>
      <c r="S154" s="17" t="s">
        <v>32</v>
      </c>
      <c r="T154" s="17" t="s">
        <v>25</v>
      </c>
      <c r="U154" s="17" t="s">
        <v>46</v>
      </c>
      <c r="V154" s="17" t="s">
        <v>652</v>
      </c>
      <c r="W154" s="21" t="s">
        <v>652</v>
      </c>
      <c r="X154">
        <f>COUNTIF(O154:W154,'Network Summary by Partner'!$B$1)</f>
        <v>1</v>
      </c>
    </row>
    <row r="155" spans="1:24" x14ac:dyDescent="0.3">
      <c r="A155" s="18" t="s">
        <v>490</v>
      </c>
      <c r="B155" s="50" t="s">
        <v>491</v>
      </c>
      <c r="C155" s="89" t="s">
        <v>652</v>
      </c>
      <c r="D155" s="83" t="s">
        <v>627</v>
      </c>
      <c r="E155" s="93" t="s">
        <v>59</v>
      </c>
      <c r="F155" s="69" t="s">
        <v>20</v>
      </c>
      <c r="G155" s="70" t="s">
        <v>20</v>
      </c>
      <c r="H155" s="97" t="s">
        <v>652</v>
      </c>
      <c r="I155" s="46" t="s">
        <v>652</v>
      </c>
      <c r="J155" s="102" t="s">
        <v>22</v>
      </c>
      <c r="K155" s="76" t="s">
        <v>614</v>
      </c>
      <c r="L155" s="60" t="s">
        <v>20</v>
      </c>
      <c r="M155" s="17" t="s">
        <v>21</v>
      </c>
      <c r="N155" s="21" t="s">
        <v>21</v>
      </c>
      <c r="O155" s="106" t="s">
        <v>52</v>
      </c>
      <c r="P155" s="17" t="s">
        <v>46</v>
      </c>
      <c r="Q155" s="17" t="s">
        <v>26</v>
      </c>
      <c r="R155" s="17" t="s">
        <v>60</v>
      </c>
      <c r="S155" s="17" t="s">
        <v>61</v>
      </c>
      <c r="T155" s="17" t="s">
        <v>25</v>
      </c>
      <c r="U155" s="17" t="s">
        <v>39</v>
      </c>
      <c r="V155" s="17" t="s">
        <v>652</v>
      </c>
      <c r="W155" s="21" t="s">
        <v>652</v>
      </c>
      <c r="X155">
        <f>COUNTIF(O155:W155,'Network Summary by Partner'!$B$1)</f>
        <v>0</v>
      </c>
    </row>
    <row r="156" spans="1:24" x14ac:dyDescent="0.3">
      <c r="A156" s="18" t="s">
        <v>495</v>
      </c>
      <c r="B156" s="50" t="s">
        <v>496</v>
      </c>
      <c r="C156" s="89" t="s">
        <v>652</v>
      </c>
      <c r="D156" s="83" t="s">
        <v>627</v>
      </c>
      <c r="E156" s="93" t="s">
        <v>59</v>
      </c>
      <c r="F156" s="69" t="s">
        <v>20</v>
      </c>
      <c r="G156" s="70" t="s">
        <v>21</v>
      </c>
      <c r="H156" s="97" t="s">
        <v>652</v>
      </c>
      <c r="I156" s="46" t="s">
        <v>652</v>
      </c>
      <c r="J156" s="102" t="s">
        <v>22</v>
      </c>
      <c r="K156" s="76" t="s">
        <v>614</v>
      </c>
      <c r="L156" s="60" t="s">
        <v>20</v>
      </c>
      <c r="M156" s="17" t="s">
        <v>21</v>
      </c>
      <c r="N156" s="21" t="s">
        <v>21</v>
      </c>
      <c r="O156" s="106" t="s">
        <v>26</v>
      </c>
      <c r="P156" s="17" t="s">
        <v>28</v>
      </c>
      <c r="Q156" s="17" t="s">
        <v>27</v>
      </c>
      <c r="R156" s="17" t="s">
        <v>652</v>
      </c>
      <c r="S156" s="17" t="s">
        <v>652</v>
      </c>
      <c r="T156" s="17" t="s">
        <v>652</v>
      </c>
      <c r="U156" s="17" t="s">
        <v>652</v>
      </c>
      <c r="V156" s="17" t="s">
        <v>652</v>
      </c>
      <c r="W156" s="21" t="s">
        <v>652</v>
      </c>
      <c r="X156">
        <f>COUNTIF(O156:W156,'Network Summary by Partner'!$B$1)</f>
        <v>0</v>
      </c>
    </row>
    <row r="157" spans="1:24" x14ac:dyDescent="0.3">
      <c r="A157" s="18" t="s">
        <v>501</v>
      </c>
      <c r="B157" s="50" t="s">
        <v>502</v>
      </c>
      <c r="C157" s="89" t="s">
        <v>652</v>
      </c>
      <c r="D157" s="83" t="s">
        <v>627</v>
      </c>
      <c r="E157" s="93" t="s">
        <v>59</v>
      </c>
      <c r="F157" s="69" t="s">
        <v>20</v>
      </c>
      <c r="G157" s="70" t="s">
        <v>20</v>
      </c>
      <c r="H157" s="97" t="s">
        <v>652</v>
      </c>
      <c r="I157" s="46" t="s">
        <v>652</v>
      </c>
      <c r="J157" s="102" t="s">
        <v>22</v>
      </c>
      <c r="K157" s="76" t="s">
        <v>614</v>
      </c>
      <c r="L157" s="60" t="s">
        <v>20</v>
      </c>
      <c r="M157" s="17" t="s">
        <v>21</v>
      </c>
      <c r="N157" s="21" t="s">
        <v>21</v>
      </c>
      <c r="O157" s="106" t="s">
        <v>46</v>
      </c>
      <c r="P157" s="17" t="s">
        <v>60</v>
      </c>
      <c r="Q157" s="17" t="s">
        <v>61</v>
      </c>
      <c r="R157" s="17" t="s">
        <v>25</v>
      </c>
      <c r="S157" s="17" t="s">
        <v>52</v>
      </c>
      <c r="T157" s="17" t="s">
        <v>652</v>
      </c>
      <c r="U157" s="17" t="s">
        <v>652</v>
      </c>
      <c r="V157" s="17" t="s">
        <v>652</v>
      </c>
      <c r="W157" s="21" t="s">
        <v>652</v>
      </c>
      <c r="X157">
        <f>COUNTIF(O157:W157,'Network Summary by Partner'!$B$1)</f>
        <v>0</v>
      </c>
    </row>
    <row r="158" spans="1:24" x14ac:dyDescent="0.3">
      <c r="A158" s="18" t="s">
        <v>497</v>
      </c>
      <c r="B158" s="50" t="s">
        <v>498</v>
      </c>
      <c r="C158" s="89" t="s">
        <v>652</v>
      </c>
      <c r="D158" s="83" t="s">
        <v>627</v>
      </c>
      <c r="E158" s="93" t="s">
        <v>59</v>
      </c>
      <c r="F158" s="69" t="s">
        <v>20</v>
      </c>
      <c r="G158" s="70" t="s">
        <v>20</v>
      </c>
      <c r="H158" s="97" t="s">
        <v>652</v>
      </c>
      <c r="I158" s="46" t="s">
        <v>652</v>
      </c>
      <c r="J158" s="102" t="s">
        <v>22</v>
      </c>
      <c r="K158" s="76" t="s">
        <v>614</v>
      </c>
      <c r="L158" s="60" t="s">
        <v>20</v>
      </c>
      <c r="M158" s="17" t="s">
        <v>21</v>
      </c>
      <c r="N158" s="21" t="s">
        <v>21</v>
      </c>
      <c r="O158" s="106" t="s">
        <v>26</v>
      </c>
      <c r="P158" s="17" t="s">
        <v>27</v>
      </c>
      <c r="Q158" s="17" t="s">
        <v>28</v>
      </c>
      <c r="R158" s="17" t="s">
        <v>29</v>
      </c>
      <c r="S158" s="17" t="s">
        <v>32</v>
      </c>
      <c r="T158" s="17" t="s">
        <v>652</v>
      </c>
      <c r="U158" s="17" t="s">
        <v>652</v>
      </c>
      <c r="V158" s="17" t="s">
        <v>652</v>
      </c>
      <c r="W158" s="21" t="s">
        <v>652</v>
      </c>
      <c r="X158">
        <f>COUNTIF(O158:W158,'Network Summary by Partner'!$B$1)</f>
        <v>0</v>
      </c>
    </row>
    <row r="159" spans="1:24" x14ac:dyDescent="0.3">
      <c r="A159" s="18" t="s">
        <v>544</v>
      </c>
      <c r="B159" s="50" t="s">
        <v>545</v>
      </c>
      <c r="C159" s="89" t="s">
        <v>652</v>
      </c>
      <c r="D159" s="83" t="s">
        <v>627</v>
      </c>
      <c r="E159" s="93" t="s">
        <v>31</v>
      </c>
      <c r="F159" s="69" t="s">
        <v>20</v>
      </c>
      <c r="G159" s="70" t="s">
        <v>20</v>
      </c>
      <c r="H159" s="97" t="s">
        <v>652</v>
      </c>
      <c r="I159" s="46" t="s">
        <v>652</v>
      </c>
      <c r="J159" s="102" t="s">
        <v>22</v>
      </c>
      <c r="K159" s="76" t="s">
        <v>616</v>
      </c>
      <c r="L159" s="60" t="s">
        <v>20</v>
      </c>
      <c r="M159" s="17" t="s">
        <v>20</v>
      </c>
      <c r="N159" s="21" t="s">
        <v>20</v>
      </c>
      <c r="O159" s="106" t="s">
        <v>25</v>
      </c>
      <c r="P159" s="17" t="s">
        <v>600</v>
      </c>
      <c r="Q159" s="17" t="s">
        <v>26</v>
      </c>
      <c r="R159" s="17" t="s">
        <v>24</v>
      </c>
      <c r="S159" s="17" t="s">
        <v>652</v>
      </c>
      <c r="T159" s="17" t="s">
        <v>652</v>
      </c>
      <c r="U159" s="17" t="s">
        <v>652</v>
      </c>
      <c r="V159" s="17" t="s">
        <v>652</v>
      </c>
      <c r="W159" s="21" t="s">
        <v>652</v>
      </c>
      <c r="X159">
        <f>COUNTIF(O159:W159,'Network Summary by Partner'!$B$1)</f>
        <v>1</v>
      </c>
    </row>
    <row r="160" spans="1:24" x14ac:dyDescent="0.3">
      <c r="A160" s="18" t="s">
        <v>511</v>
      </c>
      <c r="B160" s="50" t="s">
        <v>512</v>
      </c>
      <c r="C160" s="89" t="s">
        <v>652</v>
      </c>
      <c r="D160" s="83" t="s">
        <v>627</v>
      </c>
      <c r="E160" s="93" t="s">
        <v>59</v>
      </c>
      <c r="F160" s="69" t="s">
        <v>20</v>
      </c>
      <c r="G160" s="70" t="s">
        <v>21</v>
      </c>
      <c r="H160" s="97" t="s">
        <v>652</v>
      </c>
      <c r="I160" s="46" t="s">
        <v>652</v>
      </c>
      <c r="J160" s="102" t="s">
        <v>22</v>
      </c>
      <c r="K160" s="76" t="s">
        <v>614</v>
      </c>
      <c r="L160" s="60" t="s">
        <v>20</v>
      </c>
      <c r="M160" s="17" t="s">
        <v>21</v>
      </c>
      <c r="N160" s="21" t="s">
        <v>21</v>
      </c>
      <c r="O160" s="106" t="s">
        <v>26</v>
      </c>
      <c r="P160" s="17" t="s">
        <v>26</v>
      </c>
      <c r="Q160" s="17" t="s">
        <v>51</v>
      </c>
      <c r="R160" s="17" t="s">
        <v>28</v>
      </c>
      <c r="S160" s="17" t="s">
        <v>27</v>
      </c>
      <c r="T160" s="17" t="s">
        <v>652</v>
      </c>
      <c r="U160" s="17" t="s">
        <v>652</v>
      </c>
      <c r="V160" s="17" t="s">
        <v>652</v>
      </c>
      <c r="W160" s="21" t="s">
        <v>652</v>
      </c>
      <c r="X160">
        <f>COUNTIF(O160:W160,'Network Summary by Partner'!$B$1)</f>
        <v>0</v>
      </c>
    </row>
    <row r="161" spans="1:24" x14ac:dyDescent="0.3">
      <c r="A161" s="18" t="s">
        <v>47</v>
      </c>
      <c r="B161" s="50" t="s">
        <v>48</v>
      </c>
      <c r="C161" s="89" t="s">
        <v>652</v>
      </c>
      <c r="D161" s="83" t="s">
        <v>628</v>
      </c>
      <c r="E161" s="93" t="s">
        <v>19</v>
      </c>
      <c r="F161" s="69" t="s">
        <v>20</v>
      </c>
      <c r="G161" s="70" t="s">
        <v>20</v>
      </c>
      <c r="H161" s="97" t="s">
        <v>652</v>
      </c>
      <c r="I161" s="46" t="s">
        <v>652</v>
      </c>
      <c r="J161" s="102" t="s">
        <v>22</v>
      </c>
      <c r="K161" s="76" t="s">
        <v>614</v>
      </c>
      <c r="L161" s="60" t="s">
        <v>20</v>
      </c>
      <c r="M161" s="17" t="s">
        <v>20</v>
      </c>
      <c r="N161" s="21" t="s">
        <v>21</v>
      </c>
      <c r="O161" s="106" t="s">
        <v>45</v>
      </c>
      <c r="P161" s="17" t="s">
        <v>39</v>
      </c>
      <c r="Q161" s="17" t="s">
        <v>25</v>
      </c>
      <c r="R161" s="17" t="s">
        <v>49</v>
      </c>
      <c r="S161" s="17" t="s">
        <v>38</v>
      </c>
      <c r="T161" s="17" t="s">
        <v>24</v>
      </c>
      <c r="U161" s="17" t="s">
        <v>652</v>
      </c>
      <c r="V161" s="17" t="s">
        <v>652</v>
      </c>
      <c r="W161" s="21" t="s">
        <v>652</v>
      </c>
      <c r="X161">
        <f>COUNTIF(O161:W161,'Network Summary by Partner'!$B$1)</f>
        <v>1</v>
      </c>
    </row>
    <row r="162" spans="1:24" x14ac:dyDescent="0.3">
      <c r="A162" s="18" t="s">
        <v>190</v>
      </c>
      <c r="B162" s="50" t="s">
        <v>191</v>
      </c>
      <c r="C162" s="89" t="s">
        <v>652</v>
      </c>
      <c r="D162" s="83" t="s">
        <v>628</v>
      </c>
      <c r="E162" s="93" t="s">
        <v>192</v>
      </c>
      <c r="F162" s="69" t="s">
        <v>20</v>
      </c>
      <c r="G162" s="70" t="s">
        <v>20</v>
      </c>
      <c r="H162" s="97" t="s">
        <v>652</v>
      </c>
      <c r="I162" s="46" t="s">
        <v>652</v>
      </c>
      <c r="J162" s="102" t="s">
        <v>22</v>
      </c>
      <c r="K162" s="76" t="s">
        <v>614</v>
      </c>
      <c r="L162" s="60" t="s">
        <v>20</v>
      </c>
      <c r="M162" s="17" t="s">
        <v>20</v>
      </c>
      <c r="N162" s="21" t="s">
        <v>20</v>
      </c>
      <c r="O162" s="106" t="s">
        <v>28</v>
      </c>
      <c r="P162" s="17" t="s">
        <v>26</v>
      </c>
      <c r="Q162" s="17" t="s">
        <v>27</v>
      </c>
      <c r="R162" s="17" t="s">
        <v>32</v>
      </c>
      <c r="S162" s="17" t="s">
        <v>29</v>
      </c>
      <c r="T162" s="17" t="s">
        <v>34</v>
      </c>
      <c r="U162" s="17" t="s">
        <v>33</v>
      </c>
      <c r="V162" s="17" t="s">
        <v>24</v>
      </c>
      <c r="W162" s="21" t="s">
        <v>600</v>
      </c>
      <c r="X162">
        <f>COUNTIF(O162:W162,'Network Summary by Partner'!$B$1)</f>
        <v>1</v>
      </c>
    </row>
    <row r="163" spans="1:24" x14ac:dyDescent="0.3">
      <c r="A163" s="18" t="s">
        <v>371</v>
      </c>
      <c r="B163" s="50" t="s">
        <v>372</v>
      </c>
      <c r="C163" s="89" t="s">
        <v>652</v>
      </c>
      <c r="D163" s="83" t="s">
        <v>628</v>
      </c>
      <c r="E163" s="93" t="s">
        <v>67</v>
      </c>
      <c r="F163" s="69" t="s">
        <v>20</v>
      </c>
      <c r="G163" s="70" t="s">
        <v>20</v>
      </c>
      <c r="H163" s="97" t="s">
        <v>652</v>
      </c>
      <c r="I163" s="46" t="s">
        <v>652</v>
      </c>
      <c r="J163" s="102" t="s">
        <v>22</v>
      </c>
      <c r="K163" s="76" t="s">
        <v>614</v>
      </c>
      <c r="L163" s="60" t="s">
        <v>20</v>
      </c>
      <c r="M163" s="17" t="s">
        <v>21</v>
      </c>
      <c r="N163" s="21" t="s">
        <v>21</v>
      </c>
      <c r="O163" s="106" t="s">
        <v>28</v>
      </c>
      <c r="P163" s="17" t="s">
        <v>26</v>
      </c>
      <c r="Q163" s="17" t="s">
        <v>27</v>
      </c>
      <c r="R163" s="17" t="s">
        <v>32</v>
      </c>
      <c r="S163" s="17" t="s">
        <v>24</v>
      </c>
      <c r="T163" s="17" t="s">
        <v>652</v>
      </c>
      <c r="U163" s="17" t="s">
        <v>652</v>
      </c>
      <c r="V163" s="17" t="s">
        <v>652</v>
      </c>
      <c r="W163" s="21" t="s">
        <v>652</v>
      </c>
      <c r="X163">
        <f>COUNTIF(O163:W163,'Network Summary by Partner'!$B$1)</f>
        <v>1</v>
      </c>
    </row>
    <row r="164" spans="1:24" x14ac:dyDescent="0.3">
      <c r="A164" s="18" t="s">
        <v>131</v>
      </c>
      <c r="B164" s="50" t="s">
        <v>132</v>
      </c>
      <c r="C164" s="89" t="s">
        <v>652</v>
      </c>
      <c r="D164" s="83" t="s">
        <v>628</v>
      </c>
      <c r="E164" s="93" t="s">
        <v>59</v>
      </c>
      <c r="F164" s="69" t="s">
        <v>20</v>
      </c>
      <c r="G164" s="70" t="s">
        <v>20</v>
      </c>
      <c r="H164" s="97" t="s">
        <v>652</v>
      </c>
      <c r="I164" s="46" t="s">
        <v>652</v>
      </c>
      <c r="J164" s="102" t="s">
        <v>22</v>
      </c>
      <c r="K164" s="76" t="s">
        <v>614</v>
      </c>
      <c r="L164" s="60" t="s">
        <v>20</v>
      </c>
      <c r="M164" s="17" t="s">
        <v>21</v>
      </c>
      <c r="N164" s="21" t="s">
        <v>21</v>
      </c>
      <c r="O164" s="106" t="s">
        <v>133</v>
      </c>
      <c r="P164" s="17" t="s">
        <v>60</v>
      </c>
      <c r="Q164" s="17" t="s">
        <v>28</v>
      </c>
      <c r="R164" s="17" t="s">
        <v>61</v>
      </c>
      <c r="S164" s="17" t="s">
        <v>46</v>
      </c>
      <c r="T164" s="17" t="s">
        <v>39</v>
      </c>
      <c r="U164" s="17" t="s">
        <v>652</v>
      </c>
      <c r="V164" s="17" t="s">
        <v>652</v>
      </c>
      <c r="W164" s="21" t="s">
        <v>652</v>
      </c>
      <c r="X164">
        <f>COUNTIF(O164:W164,'Network Summary by Partner'!$B$1)</f>
        <v>0</v>
      </c>
    </row>
    <row r="165" spans="1:24" x14ac:dyDescent="0.3">
      <c r="A165" s="22" t="s">
        <v>535</v>
      </c>
      <c r="B165" s="52" t="s">
        <v>536</v>
      </c>
      <c r="C165" s="89" t="s">
        <v>652</v>
      </c>
      <c r="D165" s="83" t="s">
        <v>628</v>
      </c>
      <c r="E165" s="62" t="s">
        <v>31</v>
      </c>
      <c r="F165" s="69" t="s">
        <v>20</v>
      </c>
      <c r="G165" s="70" t="s">
        <v>21</v>
      </c>
      <c r="H165" s="97">
        <v>46010</v>
      </c>
      <c r="I165" s="46">
        <v>46031</v>
      </c>
      <c r="J165" s="102" t="s">
        <v>22</v>
      </c>
      <c r="K165" s="76" t="s">
        <v>616</v>
      </c>
      <c r="L165" s="60" t="s">
        <v>20</v>
      </c>
      <c r="M165" s="17" t="s">
        <v>20</v>
      </c>
      <c r="N165" s="21" t="s">
        <v>21</v>
      </c>
      <c r="O165" s="106" t="s">
        <v>133</v>
      </c>
      <c r="P165" s="17" t="s">
        <v>39</v>
      </c>
      <c r="Q165" s="17" t="s">
        <v>28</v>
      </c>
      <c r="R165" s="17" t="s">
        <v>600</v>
      </c>
      <c r="S165" s="17" t="s">
        <v>24</v>
      </c>
      <c r="T165" s="17" t="s">
        <v>652</v>
      </c>
      <c r="U165" s="17" t="s">
        <v>652</v>
      </c>
      <c r="V165" s="17" t="s">
        <v>652</v>
      </c>
      <c r="W165" s="21" t="s">
        <v>652</v>
      </c>
      <c r="X165">
        <f>COUNTIF(O165:W165,'Network Summary by Partner'!$B$1)</f>
        <v>1</v>
      </c>
    </row>
    <row r="166" spans="1:24" x14ac:dyDescent="0.3">
      <c r="A166" s="18" t="s">
        <v>797</v>
      </c>
      <c r="B166" s="50" t="s">
        <v>398</v>
      </c>
      <c r="C166" s="89" t="s">
        <v>652</v>
      </c>
      <c r="D166" s="83" t="s">
        <v>628</v>
      </c>
      <c r="E166" s="93" t="s">
        <v>59</v>
      </c>
      <c r="F166" s="69" t="s">
        <v>20</v>
      </c>
      <c r="G166" s="70" t="s">
        <v>21</v>
      </c>
      <c r="H166" s="97" t="s">
        <v>652</v>
      </c>
      <c r="I166" s="46" t="s">
        <v>652</v>
      </c>
      <c r="J166" s="102" t="s">
        <v>22</v>
      </c>
      <c r="K166" s="76" t="s">
        <v>614</v>
      </c>
      <c r="L166" s="60" t="s">
        <v>20</v>
      </c>
      <c r="M166" s="17" t="s">
        <v>21</v>
      </c>
      <c r="N166" s="21" t="s">
        <v>21</v>
      </c>
      <c r="O166" s="106" t="s">
        <v>60</v>
      </c>
      <c r="P166" s="17" t="s">
        <v>46</v>
      </c>
      <c r="Q166" s="17" t="s">
        <v>68</v>
      </c>
      <c r="R166" s="17" t="s">
        <v>45</v>
      </c>
      <c r="S166" s="17" t="s">
        <v>61</v>
      </c>
      <c r="T166" s="17" t="s">
        <v>652</v>
      </c>
      <c r="U166" s="17" t="s">
        <v>652</v>
      </c>
      <c r="V166" s="17" t="s">
        <v>652</v>
      </c>
      <c r="W166" s="21" t="s">
        <v>652</v>
      </c>
      <c r="X166">
        <f>COUNTIF(O166:W166,'Network Summary by Partner'!$B$1)</f>
        <v>0</v>
      </c>
    </row>
    <row r="167" spans="1:24" x14ac:dyDescent="0.3">
      <c r="A167" s="18" t="s">
        <v>808</v>
      </c>
      <c r="B167" s="50" t="s">
        <v>209</v>
      </c>
      <c r="C167" s="89" t="s">
        <v>652</v>
      </c>
      <c r="D167" s="83" t="s">
        <v>628</v>
      </c>
      <c r="E167" s="93" t="s">
        <v>19</v>
      </c>
      <c r="F167" s="69" t="s">
        <v>20</v>
      </c>
      <c r="G167" s="70" t="s">
        <v>20</v>
      </c>
      <c r="H167" s="97" t="s">
        <v>652</v>
      </c>
      <c r="I167" s="46" t="s">
        <v>652</v>
      </c>
      <c r="J167" s="102" t="s">
        <v>22</v>
      </c>
      <c r="K167" s="76" t="s">
        <v>614</v>
      </c>
      <c r="L167" s="60" t="s">
        <v>20</v>
      </c>
      <c r="M167" s="17" t="s">
        <v>21</v>
      </c>
      <c r="N167" s="21" t="s">
        <v>21</v>
      </c>
      <c r="O167" s="106" t="s">
        <v>28</v>
      </c>
      <c r="P167" s="17" t="s">
        <v>26</v>
      </c>
      <c r="Q167" s="17" t="s">
        <v>27</v>
      </c>
      <c r="R167" s="17" t="s">
        <v>32</v>
      </c>
      <c r="S167" s="17" t="s">
        <v>29</v>
      </c>
      <c r="T167" s="17" t="s">
        <v>33</v>
      </c>
      <c r="U167" s="17" t="s">
        <v>24</v>
      </c>
      <c r="V167" s="17" t="s">
        <v>652</v>
      </c>
      <c r="W167" s="21" t="s">
        <v>652</v>
      </c>
      <c r="X167">
        <f>COUNTIF(O167:W167,'Network Summary by Partner'!$B$1)</f>
        <v>1</v>
      </c>
    </row>
    <row r="168" spans="1:24" x14ac:dyDescent="0.3">
      <c r="A168" s="18" t="s">
        <v>724</v>
      </c>
      <c r="B168" s="50" t="s">
        <v>725</v>
      </c>
      <c r="C168" s="89" t="s">
        <v>652</v>
      </c>
      <c r="D168" s="83" t="s">
        <v>628</v>
      </c>
      <c r="E168" s="93" t="s">
        <v>192</v>
      </c>
      <c r="F168" s="69" t="s">
        <v>20</v>
      </c>
      <c r="G168" s="70" t="s">
        <v>20</v>
      </c>
      <c r="H168" s="97" t="s">
        <v>652</v>
      </c>
      <c r="I168" s="46" t="s">
        <v>652</v>
      </c>
      <c r="J168" s="102" t="s">
        <v>22</v>
      </c>
      <c r="K168" s="76" t="s">
        <v>614</v>
      </c>
      <c r="L168" s="60">
        <v>0</v>
      </c>
      <c r="M168" s="17">
        <v>0</v>
      </c>
      <c r="N168" s="21">
        <v>0</v>
      </c>
      <c r="O168" s="106" t="s">
        <v>28</v>
      </c>
      <c r="P168" s="17" t="s">
        <v>26</v>
      </c>
      <c r="Q168" s="17" t="s">
        <v>27</v>
      </c>
      <c r="R168" s="17" t="s">
        <v>29</v>
      </c>
      <c r="S168" s="17" t="s">
        <v>52</v>
      </c>
      <c r="T168" s="17" t="s">
        <v>652</v>
      </c>
      <c r="U168" s="17" t="s">
        <v>652</v>
      </c>
      <c r="V168" s="17" t="s">
        <v>652</v>
      </c>
      <c r="W168" s="21" t="s">
        <v>652</v>
      </c>
      <c r="X168">
        <f>COUNTIF(O168:W168,'Network Summary by Partner'!$B$1)</f>
        <v>0</v>
      </c>
    </row>
    <row r="169" spans="1:24" x14ac:dyDescent="0.3">
      <c r="A169" s="22" t="s">
        <v>241</v>
      </c>
      <c r="B169" s="52" t="s">
        <v>242</v>
      </c>
      <c r="C169" s="89" t="s">
        <v>652</v>
      </c>
      <c r="D169" s="83" t="s">
        <v>628</v>
      </c>
      <c r="E169" s="62" t="s">
        <v>59</v>
      </c>
      <c r="F169" s="69" t="s">
        <v>20</v>
      </c>
      <c r="G169" s="70" t="s">
        <v>21</v>
      </c>
      <c r="H169" s="97" t="s">
        <v>652</v>
      </c>
      <c r="I169" s="46" t="s">
        <v>652</v>
      </c>
      <c r="J169" s="102" t="s">
        <v>22</v>
      </c>
      <c r="K169" s="76" t="s">
        <v>614</v>
      </c>
      <c r="L169" s="60" t="s">
        <v>20</v>
      </c>
      <c r="M169" s="17" t="s">
        <v>21</v>
      </c>
      <c r="N169" s="21" t="s">
        <v>21</v>
      </c>
      <c r="O169" s="106" t="s">
        <v>60</v>
      </c>
      <c r="P169" s="36" t="s">
        <v>133</v>
      </c>
      <c r="Q169" s="36" t="s">
        <v>46</v>
      </c>
      <c r="R169" s="36" t="s">
        <v>61</v>
      </c>
      <c r="S169" s="36" t="s">
        <v>652</v>
      </c>
      <c r="T169" s="36" t="s">
        <v>652</v>
      </c>
      <c r="U169" s="35" t="s">
        <v>652</v>
      </c>
      <c r="V169" s="35" t="s">
        <v>652</v>
      </c>
      <c r="W169" s="21" t="s">
        <v>652</v>
      </c>
      <c r="X169">
        <f>COUNTIF(O169:W169,'Network Summary by Partner'!$B$1)</f>
        <v>0</v>
      </c>
    </row>
    <row r="170" spans="1:24" x14ac:dyDescent="0.3">
      <c r="A170" s="22" t="s">
        <v>577</v>
      </c>
      <c r="B170" s="52" t="s">
        <v>578</v>
      </c>
      <c r="C170" s="89" t="s">
        <v>652</v>
      </c>
      <c r="D170" s="83" t="s">
        <v>628</v>
      </c>
      <c r="E170" s="62" t="s">
        <v>31</v>
      </c>
      <c r="F170" s="69" t="s">
        <v>21</v>
      </c>
      <c r="G170" s="70" t="s">
        <v>20</v>
      </c>
      <c r="H170" s="97" t="s">
        <v>652</v>
      </c>
      <c r="I170" s="46" t="s">
        <v>652</v>
      </c>
      <c r="J170" s="102" t="s">
        <v>22</v>
      </c>
      <c r="K170" s="76" t="s">
        <v>614</v>
      </c>
      <c r="L170" s="60" t="s">
        <v>20</v>
      </c>
      <c r="M170" s="17" t="s">
        <v>21</v>
      </c>
      <c r="N170" s="21" t="s">
        <v>21</v>
      </c>
      <c r="O170" s="106" t="s">
        <v>39</v>
      </c>
      <c r="P170" s="17" t="s">
        <v>28</v>
      </c>
      <c r="Q170" s="17" t="s">
        <v>25</v>
      </c>
      <c r="R170" s="17" t="s">
        <v>38</v>
      </c>
      <c r="S170" s="17" t="s">
        <v>63</v>
      </c>
      <c r="T170" s="17" t="s">
        <v>652</v>
      </c>
      <c r="U170" s="17" t="s">
        <v>652</v>
      </c>
      <c r="V170" s="17" t="s">
        <v>652</v>
      </c>
      <c r="W170" s="21" t="s">
        <v>652</v>
      </c>
      <c r="X170">
        <f>COUNTIF(O170:W170,'Network Summary by Partner'!$B$1)</f>
        <v>0</v>
      </c>
    </row>
    <row r="171" spans="1:24" x14ac:dyDescent="0.3">
      <c r="A171" s="18" t="s">
        <v>201</v>
      </c>
      <c r="B171" s="50" t="s">
        <v>202</v>
      </c>
      <c r="C171" s="89" t="s">
        <v>652</v>
      </c>
      <c r="D171" s="83" t="s">
        <v>628</v>
      </c>
      <c r="E171" s="93" t="s">
        <v>203</v>
      </c>
      <c r="F171" s="69" t="s">
        <v>20</v>
      </c>
      <c r="G171" s="70" t="s">
        <v>20</v>
      </c>
      <c r="H171" s="97" t="s">
        <v>652</v>
      </c>
      <c r="I171" s="46" t="s">
        <v>652</v>
      </c>
      <c r="J171" s="102" t="s">
        <v>22</v>
      </c>
      <c r="K171" s="76" t="s">
        <v>614</v>
      </c>
      <c r="L171" s="60" t="s">
        <v>20</v>
      </c>
      <c r="M171" s="17" t="s">
        <v>21</v>
      </c>
      <c r="N171" s="21" t="s">
        <v>21</v>
      </c>
      <c r="O171" s="106" t="s">
        <v>600</v>
      </c>
      <c r="P171" s="17" t="s">
        <v>24</v>
      </c>
      <c r="Q171" s="17" t="s">
        <v>26</v>
      </c>
      <c r="R171" s="17" t="s">
        <v>133</v>
      </c>
      <c r="S171" s="17" t="s">
        <v>56</v>
      </c>
      <c r="T171" s="17" t="s">
        <v>39</v>
      </c>
      <c r="U171" s="17" t="s">
        <v>68</v>
      </c>
      <c r="V171" s="17" t="s">
        <v>45</v>
      </c>
      <c r="W171" s="21" t="s">
        <v>34</v>
      </c>
      <c r="X171">
        <f>COUNTIF(O171:W171,'Network Summary by Partner'!$B$1)</f>
        <v>1</v>
      </c>
    </row>
    <row r="172" spans="1:24" x14ac:dyDescent="0.3">
      <c r="A172" s="18" t="s">
        <v>649</v>
      </c>
      <c r="B172" s="50" t="s">
        <v>518</v>
      </c>
      <c r="C172" s="89" t="s">
        <v>652</v>
      </c>
      <c r="D172" s="83" t="s">
        <v>628</v>
      </c>
      <c r="E172" s="93" t="s">
        <v>59</v>
      </c>
      <c r="F172" s="69" t="s">
        <v>20</v>
      </c>
      <c r="G172" s="70" t="s">
        <v>21</v>
      </c>
      <c r="H172" s="97" t="s">
        <v>652</v>
      </c>
      <c r="I172" s="46" t="s">
        <v>652</v>
      </c>
      <c r="J172" s="102" t="s">
        <v>22</v>
      </c>
      <c r="K172" s="76" t="s">
        <v>614</v>
      </c>
      <c r="L172" s="60" t="s">
        <v>20</v>
      </c>
      <c r="M172" s="17" t="s">
        <v>21</v>
      </c>
      <c r="N172" s="21" t="s">
        <v>21</v>
      </c>
      <c r="O172" s="106" t="s">
        <v>603</v>
      </c>
      <c r="P172" s="17" t="s">
        <v>46</v>
      </c>
      <c r="Q172" s="17" t="s">
        <v>61</v>
      </c>
      <c r="R172" s="17" t="s">
        <v>127</v>
      </c>
      <c r="S172" s="17" t="s">
        <v>28</v>
      </c>
      <c r="T172" s="17" t="s">
        <v>652</v>
      </c>
      <c r="U172" s="17" t="s">
        <v>652</v>
      </c>
      <c r="V172" s="17" t="s">
        <v>652</v>
      </c>
      <c r="W172" s="21" t="s">
        <v>652</v>
      </c>
      <c r="X172">
        <f>COUNTIF(O172:W172,'Network Summary by Partner'!$B$1)</f>
        <v>0</v>
      </c>
    </row>
    <row r="173" spans="1:24" x14ac:dyDescent="0.3">
      <c r="A173" s="18" t="s">
        <v>261</v>
      </c>
      <c r="B173" s="50" t="s">
        <v>262</v>
      </c>
      <c r="C173" s="89" t="s">
        <v>652</v>
      </c>
      <c r="D173" s="83" t="s">
        <v>628</v>
      </c>
      <c r="E173" s="93" t="s">
        <v>59</v>
      </c>
      <c r="F173" s="69" t="s">
        <v>20</v>
      </c>
      <c r="G173" s="70" t="s">
        <v>21</v>
      </c>
      <c r="H173" s="97" t="s">
        <v>652</v>
      </c>
      <c r="I173" s="46" t="s">
        <v>652</v>
      </c>
      <c r="J173" s="102" t="s">
        <v>22</v>
      </c>
      <c r="K173" s="76" t="s">
        <v>614</v>
      </c>
      <c r="L173" s="60" t="s">
        <v>20</v>
      </c>
      <c r="M173" s="17" t="s">
        <v>21</v>
      </c>
      <c r="N173" s="21" t="s">
        <v>21</v>
      </c>
      <c r="O173" s="106" t="s">
        <v>28</v>
      </c>
      <c r="P173" s="17" t="s">
        <v>46</v>
      </c>
      <c r="Q173" s="17" t="s">
        <v>652</v>
      </c>
      <c r="R173" s="17" t="s">
        <v>652</v>
      </c>
      <c r="S173" s="17" t="s">
        <v>652</v>
      </c>
      <c r="T173" s="17" t="s">
        <v>652</v>
      </c>
      <c r="U173" s="17" t="s">
        <v>652</v>
      </c>
      <c r="V173" s="17" t="s">
        <v>652</v>
      </c>
      <c r="W173" s="21" t="s">
        <v>652</v>
      </c>
      <c r="X173">
        <f>COUNTIF(O173:W173,'Network Summary by Partner'!$B$1)</f>
        <v>0</v>
      </c>
    </row>
    <row r="174" spans="1:24" x14ac:dyDescent="0.3">
      <c r="A174" s="18" t="s">
        <v>231</v>
      </c>
      <c r="B174" s="50" t="s">
        <v>232</v>
      </c>
      <c r="C174" s="89" t="s">
        <v>652</v>
      </c>
      <c r="D174" s="83" t="s">
        <v>628</v>
      </c>
      <c r="E174" s="93" t="s">
        <v>59</v>
      </c>
      <c r="F174" s="69" t="s">
        <v>20</v>
      </c>
      <c r="G174" s="70" t="s">
        <v>20</v>
      </c>
      <c r="H174" s="97" t="s">
        <v>652</v>
      </c>
      <c r="I174" s="46" t="s">
        <v>652</v>
      </c>
      <c r="J174" s="102" t="s">
        <v>22</v>
      </c>
      <c r="K174" s="76" t="s">
        <v>614</v>
      </c>
      <c r="L174" s="60" t="s">
        <v>20</v>
      </c>
      <c r="M174" s="17" t="s">
        <v>21</v>
      </c>
      <c r="N174" s="21" t="s">
        <v>21</v>
      </c>
      <c r="O174" s="106" t="s">
        <v>60</v>
      </c>
      <c r="P174" s="17" t="s">
        <v>133</v>
      </c>
      <c r="Q174" s="17" t="s">
        <v>28</v>
      </c>
      <c r="R174" s="17" t="s">
        <v>46</v>
      </c>
      <c r="S174" s="17" t="s">
        <v>61</v>
      </c>
      <c r="T174" s="17" t="s">
        <v>39</v>
      </c>
      <c r="U174" s="17" t="s">
        <v>652</v>
      </c>
      <c r="V174" s="17" t="s">
        <v>652</v>
      </c>
      <c r="W174" s="21" t="s">
        <v>652</v>
      </c>
      <c r="X174">
        <f>COUNTIF(O174:W174,'Network Summary by Partner'!$B$1)</f>
        <v>0</v>
      </c>
    </row>
    <row r="175" spans="1:24" x14ac:dyDescent="0.3">
      <c r="A175" s="18" t="s">
        <v>726</v>
      </c>
      <c r="B175" s="50" t="s">
        <v>240</v>
      </c>
      <c r="C175" s="89" t="s">
        <v>652</v>
      </c>
      <c r="D175" s="83" t="s">
        <v>628</v>
      </c>
      <c r="E175" s="93" t="s">
        <v>31</v>
      </c>
      <c r="F175" s="69" t="s">
        <v>20</v>
      </c>
      <c r="G175" s="70" t="s">
        <v>20</v>
      </c>
      <c r="H175" s="97">
        <v>46010</v>
      </c>
      <c r="I175" s="46">
        <v>46027</v>
      </c>
      <c r="J175" s="102" t="s">
        <v>22</v>
      </c>
      <c r="K175" s="76" t="s">
        <v>614</v>
      </c>
      <c r="L175" s="60" t="s">
        <v>20</v>
      </c>
      <c r="M175" s="17" t="s">
        <v>20</v>
      </c>
      <c r="N175" s="21" t="s">
        <v>21</v>
      </c>
      <c r="O175" s="106" t="s">
        <v>39</v>
      </c>
      <c r="P175" s="17" t="s">
        <v>28</v>
      </c>
      <c r="Q175" s="17" t="s">
        <v>600</v>
      </c>
      <c r="R175" s="17" t="s">
        <v>24</v>
      </c>
      <c r="S175" s="17" t="s">
        <v>26</v>
      </c>
      <c r="T175" s="17" t="s">
        <v>27</v>
      </c>
      <c r="U175" s="17" t="s">
        <v>652</v>
      </c>
      <c r="V175" s="17" t="s">
        <v>652</v>
      </c>
      <c r="W175" s="21" t="s">
        <v>652</v>
      </c>
      <c r="X175">
        <f>COUNTIF(O175:W175,'Network Summary by Partner'!$B$1)</f>
        <v>1</v>
      </c>
    </row>
    <row r="176" spans="1:24" x14ac:dyDescent="0.3">
      <c r="A176" s="18" t="s">
        <v>523</v>
      </c>
      <c r="B176" s="50" t="s">
        <v>524</v>
      </c>
      <c r="C176" s="89" t="s">
        <v>652</v>
      </c>
      <c r="D176" s="83" t="s">
        <v>628</v>
      </c>
      <c r="E176" s="93" t="s">
        <v>55</v>
      </c>
      <c r="F176" s="69" t="s">
        <v>21</v>
      </c>
      <c r="G176" s="70" t="s">
        <v>20</v>
      </c>
      <c r="H176" s="97">
        <v>45964</v>
      </c>
      <c r="I176" s="46">
        <v>46006</v>
      </c>
      <c r="J176" s="102" t="s">
        <v>80</v>
      </c>
      <c r="K176" s="76" t="s">
        <v>614</v>
      </c>
      <c r="L176" s="60" t="s">
        <v>20</v>
      </c>
      <c r="M176" s="17" t="s">
        <v>20</v>
      </c>
      <c r="N176" s="21" t="s">
        <v>21</v>
      </c>
      <c r="O176" s="106" t="s">
        <v>68</v>
      </c>
      <c r="P176" s="17" t="s">
        <v>56</v>
      </c>
      <c r="Q176" s="17" t="s">
        <v>652</v>
      </c>
      <c r="R176" s="17" t="s">
        <v>652</v>
      </c>
      <c r="S176" s="17" t="s">
        <v>652</v>
      </c>
      <c r="T176" s="17" t="s">
        <v>652</v>
      </c>
      <c r="U176" s="17" t="s">
        <v>652</v>
      </c>
      <c r="V176" s="17" t="s">
        <v>652</v>
      </c>
      <c r="W176" s="21" t="s">
        <v>652</v>
      </c>
      <c r="X176">
        <f>COUNTIF(O176:W176,'Network Summary by Partner'!$B$1)</f>
        <v>0</v>
      </c>
    </row>
    <row r="177" spans="1:24" x14ac:dyDescent="0.3">
      <c r="A177" s="18" t="s">
        <v>259</v>
      </c>
      <c r="B177" s="50" t="s">
        <v>260</v>
      </c>
      <c r="C177" s="89" t="s">
        <v>652</v>
      </c>
      <c r="D177" s="83" t="s">
        <v>628</v>
      </c>
      <c r="E177" s="93" t="s">
        <v>59</v>
      </c>
      <c r="F177" s="69" t="s">
        <v>20</v>
      </c>
      <c r="G177" s="70" t="s">
        <v>20</v>
      </c>
      <c r="H177" s="97">
        <v>46006</v>
      </c>
      <c r="I177" s="46">
        <v>46029</v>
      </c>
      <c r="J177" s="102" t="s">
        <v>22</v>
      </c>
      <c r="K177" s="76" t="s">
        <v>614</v>
      </c>
      <c r="L177" s="60" t="s">
        <v>20</v>
      </c>
      <c r="M177" s="17" t="s">
        <v>21</v>
      </c>
      <c r="N177" s="21" t="s">
        <v>21</v>
      </c>
      <c r="O177" s="106" t="s">
        <v>60</v>
      </c>
      <c r="P177" s="17" t="s">
        <v>133</v>
      </c>
      <c r="Q177" s="17" t="s">
        <v>28</v>
      </c>
      <c r="R177" s="17" t="s">
        <v>46</v>
      </c>
      <c r="S177" s="17" t="s">
        <v>61</v>
      </c>
      <c r="T177" s="17" t="s">
        <v>652</v>
      </c>
      <c r="U177" s="17" t="s">
        <v>652</v>
      </c>
      <c r="V177" s="17" t="s">
        <v>652</v>
      </c>
      <c r="W177" s="21" t="s">
        <v>652</v>
      </c>
      <c r="X177">
        <f>COUNTIF(O177:W177,'Network Summary by Partner'!$B$1)</f>
        <v>0</v>
      </c>
    </row>
    <row r="178" spans="1:24" x14ac:dyDescent="0.3">
      <c r="A178" s="18" t="s">
        <v>263</v>
      </c>
      <c r="B178" s="50" t="s">
        <v>264</v>
      </c>
      <c r="C178" s="89" t="s">
        <v>652</v>
      </c>
      <c r="D178" s="83" t="s">
        <v>628</v>
      </c>
      <c r="E178" s="93" t="s">
        <v>31</v>
      </c>
      <c r="F178" s="69" t="s">
        <v>20</v>
      </c>
      <c r="G178" s="70" t="s">
        <v>20</v>
      </c>
      <c r="H178" s="97" t="s">
        <v>652</v>
      </c>
      <c r="I178" s="46" t="s">
        <v>652</v>
      </c>
      <c r="J178" s="102" t="s">
        <v>22</v>
      </c>
      <c r="K178" s="76" t="s">
        <v>614</v>
      </c>
      <c r="L178" s="60" t="s">
        <v>20</v>
      </c>
      <c r="M178" s="17" t="s">
        <v>20</v>
      </c>
      <c r="N178" s="21" t="s">
        <v>20</v>
      </c>
      <c r="O178" s="106" t="s">
        <v>39</v>
      </c>
      <c r="P178" s="17" t="s">
        <v>28</v>
      </c>
      <c r="Q178" s="17" t="s">
        <v>56</v>
      </c>
      <c r="R178" s="17" t="s">
        <v>600</v>
      </c>
      <c r="S178" s="17" t="s">
        <v>24</v>
      </c>
      <c r="T178" s="17" t="s">
        <v>652</v>
      </c>
      <c r="U178" s="17" t="s">
        <v>652</v>
      </c>
      <c r="V178" s="17" t="s">
        <v>652</v>
      </c>
      <c r="W178" s="21" t="s">
        <v>652</v>
      </c>
      <c r="X178">
        <f>COUNTIF(O178:W178,'Network Summary by Partner'!$B$1)</f>
        <v>1</v>
      </c>
    </row>
    <row r="179" spans="1:24" x14ac:dyDescent="0.3">
      <c r="A179" s="18" t="s">
        <v>278</v>
      </c>
      <c r="B179" s="50" t="s">
        <v>279</v>
      </c>
      <c r="C179" s="89" t="s">
        <v>652</v>
      </c>
      <c r="D179" s="83" t="s">
        <v>628</v>
      </c>
      <c r="E179" s="93" t="s">
        <v>192</v>
      </c>
      <c r="F179" s="69" t="s">
        <v>20</v>
      </c>
      <c r="G179" s="70" t="s">
        <v>20</v>
      </c>
      <c r="H179" s="97" t="s">
        <v>652</v>
      </c>
      <c r="I179" s="46" t="s">
        <v>652</v>
      </c>
      <c r="J179" s="102" t="s">
        <v>22</v>
      </c>
      <c r="K179" s="76" t="s">
        <v>614</v>
      </c>
      <c r="L179" s="60" t="s">
        <v>20</v>
      </c>
      <c r="M179" s="17" t="s">
        <v>20</v>
      </c>
      <c r="N179" s="21" t="s">
        <v>20</v>
      </c>
      <c r="O179" s="106" t="s">
        <v>68</v>
      </c>
      <c r="P179" s="17" t="s">
        <v>28</v>
      </c>
      <c r="Q179" s="17" t="s">
        <v>24</v>
      </c>
      <c r="R179" s="17" t="s">
        <v>45</v>
      </c>
      <c r="S179" s="17" t="s">
        <v>49</v>
      </c>
      <c r="T179" s="17" t="s">
        <v>69</v>
      </c>
      <c r="U179" s="17" t="s">
        <v>267</v>
      </c>
      <c r="V179" s="17" t="s">
        <v>652</v>
      </c>
      <c r="W179" s="21" t="s">
        <v>652</v>
      </c>
      <c r="X179">
        <f>COUNTIF(O179:W179,'Network Summary by Partner'!$B$1)</f>
        <v>1</v>
      </c>
    </row>
    <row r="180" spans="1:24" x14ac:dyDescent="0.3">
      <c r="A180" s="18" t="s">
        <v>727</v>
      </c>
      <c r="B180" s="50" t="s">
        <v>288</v>
      </c>
      <c r="C180" s="89" t="s">
        <v>652</v>
      </c>
      <c r="D180" s="83" t="s">
        <v>628</v>
      </c>
      <c r="E180" s="93" t="s">
        <v>59</v>
      </c>
      <c r="F180" s="69" t="s">
        <v>20</v>
      </c>
      <c r="G180" s="70" t="s">
        <v>21</v>
      </c>
      <c r="H180" s="97">
        <v>46006</v>
      </c>
      <c r="I180" s="46">
        <v>46041</v>
      </c>
      <c r="J180" s="102" t="s">
        <v>22</v>
      </c>
      <c r="K180" s="76" t="s">
        <v>614</v>
      </c>
      <c r="L180" s="60" t="s">
        <v>20</v>
      </c>
      <c r="M180" s="17" t="s">
        <v>21</v>
      </c>
      <c r="N180" s="21" t="s">
        <v>21</v>
      </c>
      <c r="O180" s="106" t="s">
        <v>28</v>
      </c>
      <c r="P180" s="17" t="s">
        <v>60</v>
      </c>
      <c r="Q180" s="17" t="s">
        <v>133</v>
      </c>
      <c r="R180" s="17" t="s">
        <v>46</v>
      </c>
      <c r="S180" s="17" t="s">
        <v>26</v>
      </c>
      <c r="T180" s="17" t="s">
        <v>652</v>
      </c>
      <c r="U180" s="17" t="s">
        <v>652</v>
      </c>
      <c r="V180" s="17" t="s">
        <v>652</v>
      </c>
      <c r="W180" s="21" t="s">
        <v>652</v>
      </c>
      <c r="X180">
        <f>COUNTIF(O180:W180,'Network Summary by Partner'!$B$1)</f>
        <v>0</v>
      </c>
    </row>
    <row r="181" spans="1:24" x14ac:dyDescent="0.3">
      <c r="A181" s="18" t="s">
        <v>728</v>
      </c>
      <c r="B181" s="50" t="s">
        <v>220</v>
      </c>
      <c r="C181" s="89" t="s">
        <v>652</v>
      </c>
      <c r="D181" s="83" t="s">
        <v>628</v>
      </c>
      <c r="E181" s="93" t="s">
        <v>59</v>
      </c>
      <c r="F181" s="69" t="s">
        <v>20</v>
      </c>
      <c r="G181" s="70" t="s">
        <v>21</v>
      </c>
      <c r="H181" s="97" t="s">
        <v>652</v>
      </c>
      <c r="I181" s="46" t="s">
        <v>652</v>
      </c>
      <c r="J181" s="102" t="s">
        <v>22</v>
      </c>
      <c r="K181" s="76" t="s">
        <v>614</v>
      </c>
      <c r="L181" s="60" t="s">
        <v>20</v>
      </c>
      <c r="M181" s="17" t="s">
        <v>21</v>
      </c>
      <c r="N181" s="21" t="s">
        <v>21</v>
      </c>
      <c r="O181" s="106" t="s">
        <v>60</v>
      </c>
      <c r="P181" s="17" t="s">
        <v>133</v>
      </c>
      <c r="Q181" s="17" t="s">
        <v>28</v>
      </c>
      <c r="R181" s="17" t="s">
        <v>46</v>
      </c>
      <c r="S181" s="17" t="s">
        <v>61</v>
      </c>
      <c r="T181" s="17" t="s">
        <v>652</v>
      </c>
      <c r="U181" s="17" t="s">
        <v>652</v>
      </c>
      <c r="V181" s="17" t="s">
        <v>652</v>
      </c>
      <c r="W181" s="21" t="s">
        <v>652</v>
      </c>
      <c r="X181">
        <f>COUNTIF(O181:W181,'Network Summary by Partner'!$B$1)</f>
        <v>0</v>
      </c>
    </row>
    <row r="182" spans="1:24" x14ac:dyDescent="0.3">
      <c r="A182" s="18" t="s">
        <v>818</v>
      </c>
      <c r="B182" s="50" t="s">
        <v>312</v>
      </c>
      <c r="C182" s="89" t="s">
        <v>652</v>
      </c>
      <c r="D182" s="83" t="s">
        <v>628</v>
      </c>
      <c r="E182" s="93" t="s">
        <v>59</v>
      </c>
      <c r="F182" s="69" t="s">
        <v>20</v>
      </c>
      <c r="G182" s="70" t="s">
        <v>20</v>
      </c>
      <c r="H182" s="97" t="s">
        <v>652</v>
      </c>
      <c r="I182" s="46" t="s">
        <v>652</v>
      </c>
      <c r="J182" s="102" t="s">
        <v>22</v>
      </c>
      <c r="K182" s="76" t="s">
        <v>614</v>
      </c>
      <c r="L182" s="60" t="s">
        <v>20</v>
      </c>
      <c r="M182" s="17" t="s">
        <v>20</v>
      </c>
      <c r="N182" s="21" t="s">
        <v>21</v>
      </c>
      <c r="O182" s="106" t="s">
        <v>133</v>
      </c>
      <c r="P182" s="17" t="s">
        <v>60</v>
      </c>
      <c r="Q182" s="17" t="s">
        <v>46</v>
      </c>
      <c r="R182" s="17" t="s">
        <v>61</v>
      </c>
      <c r="S182" s="17" t="s">
        <v>129</v>
      </c>
      <c r="T182" s="17" t="s">
        <v>24</v>
      </c>
      <c r="U182" s="17" t="s">
        <v>652</v>
      </c>
      <c r="V182" s="17" t="s">
        <v>652</v>
      </c>
      <c r="W182" s="21" t="s">
        <v>652</v>
      </c>
      <c r="X182">
        <f>COUNTIF(O182:W182,'Network Summary by Partner'!$B$1)</f>
        <v>1</v>
      </c>
    </row>
    <row r="183" spans="1:24" x14ac:dyDescent="0.3">
      <c r="A183" s="22" t="s">
        <v>729</v>
      </c>
      <c r="B183" s="52" t="s">
        <v>289</v>
      </c>
      <c r="C183" s="89" t="s">
        <v>652</v>
      </c>
      <c r="D183" s="83" t="s">
        <v>628</v>
      </c>
      <c r="E183" s="62" t="s">
        <v>59</v>
      </c>
      <c r="F183" s="69" t="s">
        <v>20</v>
      </c>
      <c r="G183" s="70" t="s">
        <v>20</v>
      </c>
      <c r="H183" s="97" t="s">
        <v>652</v>
      </c>
      <c r="I183" s="46" t="s">
        <v>652</v>
      </c>
      <c r="J183" s="102" t="s">
        <v>22</v>
      </c>
      <c r="K183" s="76" t="s">
        <v>614</v>
      </c>
      <c r="L183" s="60" t="s">
        <v>20</v>
      </c>
      <c r="M183" s="17" t="s">
        <v>21</v>
      </c>
      <c r="N183" s="21" t="s">
        <v>21</v>
      </c>
      <c r="O183" s="106" t="s">
        <v>60</v>
      </c>
      <c r="P183" s="17" t="s">
        <v>46</v>
      </c>
      <c r="Q183" s="17" t="s">
        <v>61</v>
      </c>
      <c r="R183" s="17" t="s">
        <v>130</v>
      </c>
      <c r="S183" s="17" t="s">
        <v>129</v>
      </c>
      <c r="T183" s="17" t="s">
        <v>290</v>
      </c>
      <c r="U183" s="17" t="s">
        <v>24</v>
      </c>
      <c r="V183" s="17" t="s">
        <v>652</v>
      </c>
      <c r="W183" s="21" t="s">
        <v>652</v>
      </c>
      <c r="X183">
        <f>COUNTIF(O183:W183,'Network Summary by Partner'!$B$1)</f>
        <v>1</v>
      </c>
    </row>
    <row r="184" spans="1:24" x14ac:dyDescent="0.3">
      <c r="A184" s="18" t="s">
        <v>730</v>
      </c>
      <c r="B184" s="50" t="s">
        <v>368</v>
      </c>
      <c r="C184" s="89" t="s">
        <v>652</v>
      </c>
      <c r="D184" s="83" t="s">
        <v>628</v>
      </c>
      <c r="E184" s="93" t="s">
        <v>19</v>
      </c>
      <c r="F184" s="69" t="s">
        <v>20</v>
      </c>
      <c r="G184" s="70" t="s">
        <v>20</v>
      </c>
      <c r="H184" s="97" t="s">
        <v>652</v>
      </c>
      <c r="I184" s="46" t="s">
        <v>652</v>
      </c>
      <c r="J184" s="102" t="s">
        <v>22</v>
      </c>
      <c r="K184" s="76" t="s">
        <v>614</v>
      </c>
      <c r="L184" s="60" t="s">
        <v>20</v>
      </c>
      <c r="M184" s="17" t="s">
        <v>20</v>
      </c>
      <c r="N184" s="21" t="s">
        <v>20</v>
      </c>
      <c r="O184" s="106" t="s">
        <v>24</v>
      </c>
      <c r="P184" s="17" t="s">
        <v>600</v>
      </c>
      <c r="Q184" s="17" t="s">
        <v>39</v>
      </c>
      <c r="R184" s="17" t="s">
        <v>652</v>
      </c>
      <c r="S184" s="17" t="s">
        <v>652</v>
      </c>
      <c r="T184" s="17" t="s">
        <v>652</v>
      </c>
      <c r="U184" s="17" t="s">
        <v>652</v>
      </c>
      <c r="V184" s="17" t="s">
        <v>652</v>
      </c>
      <c r="W184" s="21" t="s">
        <v>652</v>
      </c>
      <c r="X184">
        <f>COUNTIF(O184:W184,'Network Summary by Partner'!$B$1)</f>
        <v>1</v>
      </c>
    </row>
    <row r="185" spans="1:24" x14ac:dyDescent="0.3">
      <c r="A185" s="18" t="s">
        <v>375</v>
      </c>
      <c r="B185" s="50" t="s">
        <v>376</v>
      </c>
      <c r="C185" s="89" t="s">
        <v>652</v>
      </c>
      <c r="D185" s="83" t="s">
        <v>628</v>
      </c>
      <c r="E185" s="93" t="s">
        <v>94</v>
      </c>
      <c r="F185" s="69" t="s">
        <v>20</v>
      </c>
      <c r="G185" s="70" t="s">
        <v>20</v>
      </c>
      <c r="H185" s="97" t="s">
        <v>652</v>
      </c>
      <c r="I185" s="46" t="s">
        <v>652</v>
      </c>
      <c r="J185" s="102" t="s">
        <v>22</v>
      </c>
      <c r="K185" s="76" t="s">
        <v>614</v>
      </c>
      <c r="L185" s="60" t="s">
        <v>20</v>
      </c>
      <c r="M185" s="17" t="s">
        <v>20</v>
      </c>
      <c r="N185" s="21" t="s">
        <v>20</v>
      </c>
      <c r="O185" s="106" t="s">
        <v>68</v>
      </c>
      <c r="P185" s="17" t="s">
        <v>28</v>
      </c>
      <c r="Q185" s="17" t="s">
        <v>27</v>
      </c>
      <c r="R185" s="17" t="s">
        <v>26</v>
      </c>
      <c r="S185" s="17" t="s">
        <v>29</v>
      </c>
      <c r="T185" s="17" t="s">
        <v>32</v>
      </c>
      <c r="U185" s="17" t="s">
        <v>33</v>
      </c>
      <c r="V185" s="17" t="s">
        <v>24</v>
      </c>
      <c r="W185" s="21" t="s">
        <v>652</v>
      </c>
      <c r="X185">
        <f>COUNTIF(O185:W185,'Network Summary by Partner'!$B$1)</f>
        <v>1</v>
      </c>
    </row>
    <row r="186" spans="1:24" x14ac:dyDescent="0.3">
      <c r="A186" s="18" t="s">
        <v>337</v>
      </c>
      <c r="B186" s="50" t="s">
        <v>338</v>
      </c>
      <c r="C186" s="89" t="s">
        <v>652</v>
      </c>
      <c r="D186" s="83" t="s">
        <v>628</v>
      </c>
      <c r="E186" s="93" t="s">
        <v>59</v>
      </c>
      <c r="F186" s="69" t="s">
        <v>20</v>
      </c>
      <c r="G186" s="70" t="s">
        <v>20</v>
      </c>
      <c r="H186" s="97">
        <v>46010</v>
      </c>
      <c r="I186" s="46">
        <v>46034</v>
      </c>
      <c r="J186" s="102" t="s">
        <v>22</v>
      </c>
      <c r="K186" s="76" t="s">
        <v>614</v>
      </c>
      <c r="L186" s="60" t="s">
        <v>20</v>
      </c>
      <c r="M186" s="17" t="s">
        <v>21</v>
      </c>
      <c r="N186" s="21" t="s">
        <v>21</v>
      </c>
      <c r="O186" s="106" t="s">
        <v>60</v>
      </c>
      <c r="P186" s="42" t="s">
        <v>46</v>
      </c>
      <c r="Q186" s="42" t="s">
        <v>61</v>
      </c>
      <c r="R186" s="42" t="s">
        <v>68</v>
      </c>
      <c r="S186" s="42" t="s">
        <v>39</v>
      </c>
      <c r="T186" s="17" t="s">
        <v>24</v>
      </c>
      <c r="U186" s="17" t="s">
        <v>652</v>
      </c>
      <c r="V186" s="17" t="s">
        <v>652</v>
      </c>
      <c r="W186" s="21" t="s">
        <v>652</v>
      </c>
      <c r="X186">
        <f>COUNTIF(O186:W186,'Network Summary by Partner'!$B$1)</f>
        <v>1</v>
      </c>
    </row>
    <row r="187" spans="1:24" x14ac:dyDescent="0.3">
      <c r="A187" s="18" t="s">
        <v>377</v>
      </c>
      <c r="B187" s="50" t="s">
        <v>378</v>
      </c>
      <c r="C187" s="89" t="s">
        <v>652</v>
      </c>
      <c r="D187" s="83" t="s">
        <v>628</v>
      </c>
      <c r="E187" s="93" t="s">
        <v>19</v>
      </c>
      <c r="F187" s="69" t="s">
        <v>20</v>
      </c>
      <c r="G187" s="70" t="s">
        <v>20</v>
      </c>
      <c r="H187" s="97" t="s">
        <v>652</v>
      </c>
      <c r="I187" s="46" t="s">
        <v>652</v>
      </c>
      <c r="J187" s="102" t="s">
        <v>22</v>
      </c>
      <c r="K187" s="76" t="s">
        <v>614</v>
      </c>
      <c r="L187" s="60" t="s">
        <v>20</v>
      </c>
      <c r="M187" s="17" t="s">
        <v>20</v>
      </c>
      <c r="N187" s="21" t="s">
        <v>21</v>
      </c>
      <c r="O187" s="106" t="s">
        <v>28</v>
      </c>
      <c r="P187" s="17" t="s">
        <v>68</v>
      </c>
      <c r="Q187" s="17" t="s">
        <v>652</v>
      </c>
      <c r="R187" s="17" t="s">
        <v>652</v>
      </c>
      <c r="S187" s="17" t="s">
        <v>652</v>
      </c>
      <c r="T187" s="17" t="s">
        <v>652</v>
      </c>
      <c r="U187" s="17" t="s">
        <v>652</v>
      </c>
      <c r="V187" s="17" t="s">
        <v>652</v>
      </c>
      <c r="W187" s="21" t="s">
        <v>652</v>
      </c>
      <c r="X187">
        <f>COUNTIF(O187:W187,'Network Summary by Partner'!$B$1)</f>
        <v>0</v>
      </c>
    </row>
    <row r="188" spans="1:24" x14ac:dyDescent="0.3">
      <c r="A188" s="18" t="s">
        <v>731</v>
      </c>
      <c r="B188" s="50" t="s">
        <v>382</v>
      </c>
      <c r="C188" s="89" t="s">
        <v>652</v>
      </c>
      <c r="D188" s="83" t="s">
        <v>628</v>
      </c>
      <c r="E188" s="93" t="s">
        <v>59</v>
      </c>
      <c r="F188" s="69" t="s">
        <v>20</v>
      </c>
      <c r="G188" s="70" t="s">
        <v>21</v>
      </c>
      <c r="H188" s="97">
        <v>46003</v>
      </c>
      <c r="I188" s="46">
        <v>46027</v>
      </c>
      <c r="J188" s="102" t="s">
        <v>22</v>
      </c>
      <c r="K188" s="76" t="s">
        <v>614</v>
      </c>
      <c r="L188" s="60" t="s">
        <v>20</v>
      </c>
      <c r="M188" s="17" t="s">
        <v>21</v>
      </c>
      <c r="N188" s="21" t="s">
        <v>21</v>
      </c>
      <c r="O188" s="106" t="s">
        <v>60</v>
      </c>
      <c r="P188" s="17" t="s">
        <v>46</v>
      </c>
      <c r="Q188" s="17" t="s">
        <v>61</v>
      </c>
      <c r="R188" s="17" t="s">
        <v>652</v>
      </c>
      <c r="S188" s="17" t="s">
        <v>652</v>
      </c>
      <c r="T188" s="17" t="s">
        <v>652</v>
      </c>
      <c r="U188" s="17" t="s">
        <v>652</v>
      </c>
      <c r="V188" s="17" t="s">
        <v>652</v>
      </c>
      <c r="W188" s="21" t="s">
        <v>652</v>
      </c>
      <c r="X188">
        <f>COUNTIF(O188:W188,'Network Summary by Partner'!$B$1)</f>
        <v>0</v>
      </c>
    </row>
    <row r="189" spans="1:24" x14ac:dyDescent="0.3">
      <c r="A189" s="18" t="s">
        <v>373</v>
      </c>
      <c r="B189" s="50" t="s">
        <v>374</v>
      </c>
      <c r="C189" s="89" t="s">
        <v>652</v>
      </c>
      <c r="D189" s="83" t="s">
        <v>628</v>
      </c>
      <c r="E189" s="93" t="s">
        <v>19</v>
      </c>
      <c r="F189" s="69" t="s">
        <v>20</v>
      </c>
      <c r="G189" s="70" t="s">
        <v>20</v>
      </c>
      <c r="H189" s="97" t="s">
        <v>652</v>
      </c>
      <c r="I189" s="46" t="s">
        <v>652</v>
      </c>
      <c r="J189" s="102" t="s">
        <v>22</v>
      </c>
      <c r="K189" s="76" t="s">
        <v>614</v>
      </c>
      <c r="L189" s="60" t="s">
        <v>20</v>
      </c>
      <c r="M189" s="17" t="s">
        <v>20</v>
      </c>
      <c r="N189" s="21" t="s">
        <v>20</v>
      </c>
      <c r="O189" s="106" t="s">
        <v>28</v>
      </c>
      <c r="P189" s="17" t="s">
        <v>52</v>
      </c>
      <c r="Q189" s="17" t="s">
        <v>29</v>
      </c>
      <c r="R189" s="17" t="s">
        <v>27</v>
      </c>
      <c r="S189" s="17" t="s">
        <v>26</v>
      </c>
      <c r="T189" s="17" t="s">
        <v>600</v>
      </c>
      <c r="U189" s="17" t="s">
        <v>24</v>
      </c>
      <c r="V189" s="17" t="s">
        <v>652</v>
      </c>
      <c r="W189" s="21" t="s">
        <v>652</v>
      </c>
      <c r="X189">
        <f>COUNTIF(O189:W189,'Network Summary by Partner'!$B$1)</f>
        <v>1</v>
      </c>
    </row>
    <row r="190" spans="1:24" x14ac:dyDescent="0.3">
      <c r="A190" s="23" t="s">
        <v>431</v>
      </c>
      <c r="B190" s="51" t="s">
        <v>432</v>
      </c>
      <c r="C190" s="89" t="s">
        <v>652</v>
      </c>
      <c r="D190" s="83" t="s">
        <v>628</v>
      </c>
      <c r="E190" s="62" t="s">
        <v>192</v>
      </c>
      <c r="F190" s="69" t="s">
        <v>20</v>
      </c>
      <c r="G190" s="70" t="s">
        <v>21</v>
      </c>
      <c r="H190" s="97" t="s">
        <v>652</v>
      </c>
      <c r="I190" s="46" t="s">
        <v>652</v>
      </c>
      <c r="J190" s="102" t="s">
        <v>22</v>
      </c>
      <c r="K190" s="76" t="s">
        <v>614</v>
      </c>
      <c r="L190" s="60" t="s">
        <v>20</v>
      </c>
      <c r="M190" s="17" t="s">
        <v>21</v>
      </c>
      <c r="N190" s="21" t="s">
        <v>21</v>
      </c>
      <c r="O190" s="106" t="s">
        <v>28</v>
      </c>
      <c r="P190" s="17" t="s">
        <v>652</v>
      </c>
      <c r="Q190" s="17" t="s">
        <v>652</v>
      </c>
      <c r="R190" s="17" t="s">
        <v>652</v>
      </c>
      <c r="S190" s="17" t="s">
        <v>652</v>
      </c>
      <c r="T190" s="17" t="s">
        <v>652</v>
      </c>
      <c r="U190" s="17" t="s">
        <v>652</v>
      </c>
      <c r="V190" s="17" t="s">
        <v>652</v>
      </c>
      <c r="W190" s="21" t="s">
        <v>652</v>
      </c>
      <c r="X190">
        <f>COUNTIF(O190:W190,'Network Summary by Partner'!$B$1)</f>
        <v>0</v>
      </c>
    </row>
    <row r="191" spans="1:24" x14ac:dyDescent="0.3">
      <c r="A191" s="18" t="s">
        <v>427</v>
      </c>
      <c r="B191" s="50" t="s">
        <v>428</v>
      </c>
      <c r="C191" s="89" t="s">
        <v>652</v>
      </c>
      <c r="D191" s="83" t="s">
        <v>628</v>
      </c>
      <c r="E191" s="93" t="s">
        <v>59</v>
      </c>
      <c r="F191" s="69" t="s">
        <v>20</v>
      </c>
      <c r="G191" s="70" t="s">
        <v>20</v>
      </c>
      <c r="H191" s="97" t="s">
        <v>652</v>
      </c>
      <c r="I191" s="46" t="s">
        <v>652</v>
      </c>
      <c r="J191" s="102" t="s">
        <v>22</v>
      </c>
      <c r="K191" s="76" t="s">
        <v>614</v>
      </c>
      <c r="L191" s="60" t="s">
        <v>20</v>
      </c>
      <c r="M191" s="17" t="s">
        <v>21</v>
      </c>
      <c r="N191" s="21" t="s">
        <v>21</v>
      </c>
      <c r="O191" s="106" t="s">
        <v>133</v>
      </c>
      <c r="P191" s="17" t="s">
        <v>60</v>
      </c>
      <c r="Q191" s="17" t="s">
        <v>46</v>
      </c>
      <c r="R191" s="17" t="s">
        <v>61</v>
      </c>
      <c r="S191" s="17" t="s">
        <v>51</v>
      </c>
      <c r="T191" s="17" t="s">
        <v>207</v>
      </c>
      <c r="U191" s="17" t="s">
        <v>24</v>
      </c>
      <c r="V191" s="17" t="s">
        <v>652</v>
      </c>
      <c r="W191" s="21" t="s">
        <v>652</v>
      </c>
      <c r="X191">
        <f>COUNTIF(O191:W191,'Network Summary by Partner'!$B$1)</f>
        <v>1</v>
      </c>
    </row>
    <row r="192" spans="1:24" x14ac:dyDescent="0.3">
      <c r="A192" s="22" t="s">
        <v>732</v>
      </c>
      <c r="B192" s="52" t="s">
        <v>230</v>
      </c>
      <c r="C192" s="89" t="s">
        <v>733</v>
      </c>
      <c r="D192" s="83" t="s">
        <v>628</v>
      </c>
      <c r="E192" s="62" t="s">
        <v>55</v>
      </c>
      <c r="F192" s="69" t="s">
        <v>20</v>
      </c>
      <c r="G192" s="70" t="s">
        <v>20</v>
      </c>
      <c r="H192" s="97" t="s">
        <v>652</v>
      </c>
      <c r="I192" s="46" t="s">
        <v>652</v>
      </c>
      <c r="J192" s="102" t="s">
        <v>22</v>
      </c>
      <c r="K192" s="76" t="s">
        <v>614</v>
      </c>
      <c r="L192" s="60" t="s">
        <v>20</v>
      </c>
      <c r="M192" s="17" t="s">
        <v>21</v>
      </c>
      <c r="N192" s="21" t="s">
        <v>21</v>
      </c>
      <c r="O192" s="106" t="s">
        <v>24</v>
      </c>
      <c r="P192" s="17" t="s">
        <v>56</v>
      </c>
      <c r="Q192" s="17" t="s">
        <v>74</v>
      </c>
      <c r="R192" s="17" t="s">
        <v>40</v>
      </c>
      <c r="S192" s="17" t="s">
        <v>57</v>
      </c>
      <c r="T192" s="17" t="s">
        <v>41</v>
      </c>
      <c r="U192" s="17" t="s">
        <v>76</v>
      </c>
      <c r="V192" s="17" t="s">
        <v>73</v>
      </c>
      <c r="W192" s="21" t="s">
        <v>652</v>
      </c>
      <c r="X192">
        <f>COUNTIF(O192:W192,'Network Summary by Partner'!$B$1)</f>
        <v>1</v>
      </c>
    </row>
    <row r="193" spans="1:24" x14ac:dyDescent="0.3">
      <c r="A193" s="18" t="s">
        <v>734</v>
      </c>
      <c r="B193" s="50" t="s">
        <v>464</v>
      </c>
      <c r="C193" s="89" t="s">
        <v>652</v>
      </c>
      <c r="D193" s="83" t="s">
        <v>628</v>
      </c>
      <c r="E193" s="93" t="s">
        <v>31</v>
      </c>
      <c r="F193" s="69" t="s">
        <v>20</v>
      </c>
      <c r="G193" s="70" t="s">
        <v>21</v>
      </c>
      <c r="H193" s="97" t="s">
        <v>652</v>
      </c>
      <c r="I193" s="46" t="s">
        <v>652</v>
      </c>
      <c r="J193" s="102" t="s">
        <v>22</v>
      </c>
      <c r="K193" s="76" t="s">
        <v>616</v>
      </c>
      <c r="L193" s="60" t="s">
        <v>20</v>
      </c>
      <c r="M193" s="17" t="s">
        <v>21</v>
      </c>
      <c r="N193" s="21" t="s">
        <v>21</v>
      </c>
      <c r="O193" s="106" t="s">
        <v>28</v>
      </c>
      <c r="P193" s="17" t="s">
        <v>39</v>
      </c>
      <c r="Q193" s="17" t="s">
        <v>133</v>
      </c>
      <c r="R193" s="17" t="s">
        <v>24</v>
      </c>
      <c r="S193" s="17" t="s">
        <v>600</v>
      </c>
      <c r="T193" s="17" t="s">
        <v>652</v>
      </c>
      <c r="U193" s="17" t="s">
        <v>652</v>
      </c>
      <c r="V193" s="17" t="s">
        <v>652</v>
      </c>
      <c r="W193" s="21" t="s">
        <v>652</v>
      </c>
      <c r="X193">
        <f>COUNTIF(O193:W193,'Network Summary by Partner'!$B$1)</f>
        <v>1</v>
      </c>
    </row>
    <row r="194" spans="1:24" x14ac:dyDescent="0.3">
      <c r="A194" s="22" t="s">
        <v>416</v>
      </c>
      <c r="B194" s="52" t="s">
        <v>417</v>
      </c>
      <c r="C194" s="89" t="s">
        <v>735</v>
      </c>
      <c r="D194" s="83" t="s">
        <v>628</v>
      </c>
      <c r="E194" s="62" t="s">
        <v>284</v>
      </c>
      <c r="F194" s="69" t="s">
        <v>20</v>
      </c>
      <c r="G194" s="70" t="s">
        <v>20</v>
      </c>
      <c r="H194" s="97" t="s">
        <v>652</v>
      </c>
      <c r="I194" s="46" t="s">
        <v>652</v>
      </c>
      <c r="J194" s="102" t="s">
        <v>22</v>
      </c>
      <c r="K194" s="76" t="s">
        <v>614</v>
      </c>
      <c r="L194" s="60" t="s">
        <v>20</v>
      </c>
      <c r="M194" s="17" t="s">
        <v>20</v>
      </c>
      <c r="N194" s="21" t="s">
        <v>21</v>
      </c>
      <c r="O194" s="106" t="s">
        <v>60</v>
      </c>
      <c r="P194" s="17" t="s">
        <v>68</v>
      </c>
      <c r="Q194" s="17" t="s">
        <v>652</v>
      </c>
      <c r="R194" s="17" t="s">
        <v>652</v>
      </c>
      <c r="S194" s="17" t="s">
        <v>652</v>
      </c>
      <c r="T194" s="17" t="s">
        <v>652</v>
      </c>
      <c r="U194" s="17" t="s">
        <v>652</v>
      </c>
      <c r="V194" s="17" t="s">
        <v>652</v>
      </c>
      <c r="W194" s="21" t="s">
        <v>652</v>
      </c>
      <c r="X194">
        <f>COUNTIF(O194:W194,'Network Summary by Partner'!$B$1)</f>
        <v>0</v>
      </c>
    </row>
    <row r="195" spans="1:24" x14ac:dyDescent="0.3">
      <c r="A195" s="18" t="s">
        <v>736</v>
      </c>
      <c r="B195" s="50" t="s">
        <v>451</v>
      </c>
      <c r="C195" s="89" t="s">
        <v>737</v>
      </c>
      <c r="D195" s="83" t="s">
        <v>628</v>
      </c>
      <c r="E195" s="93" t="s">
        <v>59</v>
      </c>
      <c r="F195" s="69" t="s">
        <v>20</v>
      </c>
      <c r="G195" s="70" t="s">
        <v>20</v>
      </c>
      <c r="H195" s="97" t="s">
        <v>652</v>
      </c>
      <c r="I195" s="46" t="s">
        <v>652</v>
      </c>
      <c r="J195" s="102" t="s">
        <v>22</v>
      </c>
      <c r="K195" s="76" t="s">
        <v>614</v>
      </c>
      <c r="L195" s="60" t="s">
        <v>20</v>
      </c>
      <c r="M195" s="17" t="s">
        <v>21</v>
      </c>
      <c r="N195" s="21" t="s">
        <v>21</v>
      </c>
      <c r="O195" s="106" t="s">
        <v>28</v>
      </c>
      <c r="P195" s="17" t="s">
        <v>60</v>
      </c>
      <c r="Q195" s="17" t="s">
        <v>133</v>
      </c>
      <c r="R195" s="17" t="s">
        <v>127</v>
      </c>
      <c r="S195" s="17" t="s">
        <v>652</v>
      </c>
      <c r="T195" s="17" t="s">
        <v>652</v>
      </c>
      <c r="U195" s="17" t="s">
        <v>652</v>
      </c>
      <c r="V195" s="17" t="s">
        <v>652</v>
      </c>
      <c r="W195" s="21" t="s">
        <v>652</v>
      </c>
      <c r="X195">
        <f>COUNTIF(O195:W195,'Network Summary by Partner'!$B$1)</f>
        <v>0</v>
      </c>
    </row>
    <row r="196" spans="1:24" x14ac:dyDescent="0.3">
      <c r="A196" s="18" t="s">
        <v>738</v>
      </c>
      <c r="B196" s="50" t="s">
        <v>452</v>
      </c>
      <c r="C196" s="89" t="s">
        <v>652</v>
      </c>
      <c r="D196" s="83" t="s">
        <v>628</v>
      </c>
      <c r="E196" s="93" t="s">
        <v>55</v>
      </c>
      <c r="F196" s="69" t="s">
        <v>20</v>
      </c>
      <c r="G196" s="70" t="s">
        <v>20</v>
      </c>
      <c r="H196" s="97" t="s">
        <v>652</v>
      </c>
      <c r="I196" s="46" t="s">
        <v>652</v>
      </c>
      <c r="J196" s="102" t="s">
        <v>22</v>
      </c>
      <c r="K196" s="76" t="s">
        <v>614</v>
      </c>
      <c r="L196" s="60" t="s">
        <v>20</v>
      </c>
      <c r="M196" s="17" t="s">
        <v>20</v>
      </c>
      <c r="N196" s="21" t="s">
        <v>20</v>
      </c>
      <c r="O196" s="106" t="s">
        <v>28</v>
      </c>
      <c r="P196" s="17" t="s">
        <v>27</v>
      </c>
      <c r="Q196" s="17" t="s">
        <v>26</v>
      </c>
      <c r="R196" s="17" t="s">
        <v>32</v>
      </c>
      <c r="S196" s="17" t="s">
        <v>33</v>
      </c>
      <c r="T196" s="17" t="s">
        <v>29</v>
      </c>
      <c r="U196" s="17" t="s">
        <v>34</v>
      </c>
      <c r="V196" s="17" t="s">
        <v>24</v>
      </c>
      <c r="W196" s="21" t="s">
        <v>652</v>
      </c>
      <c r="X196">
        <f>COUNTIF(O196:W196,'Network Summary by Partner'!$B$1)</f>
        <v>1</v>
      </c>
    </row>
    <row r="197" spans="1:24" x14ac:dyDescent="0.3">
      <c r="A197" s="22" t="s">
        <v>353</v>
      </c>
      <c r="B197" s="52" t="s">
        <v>354</v>
      </c>
      <c r="C197" s="89" t="s">
        <v>652</v>
      </c>
      <c r="D197" s="83" t="s">
        <v>628</v>
      </c>
      <c r="E197" s="62" t="s">
        <v>19</v>
      </c>
      <c r="F197" s="69" t="s">
        <v>20</v>
      </c>
      <c r="G197" s="70" t="s">
        <v>20</v>
      </c>
      <c r="H197" s="97" t="s">
        <v>652</v>
      </c>
      <c r="I197" s="46" t="s">
        <v>652</v>
      </c>
      <c r="J197" s="102" t="s">
        <v>22</v>
      </c>
      <c r="K197" s="76" t="s">
        <v>614</v>
      </c>
      <c r="L197" s="60" t="s">
        <v>20</v>
      </c>
      <c r="M197" s="17" t="s">
        <v>20</v>
      </c>
      <c r="N197" s="21" t="s">
        <v>21</v>
      </c>
      <c r="O197" s="106" t="s">
        <v>28</v>
      </c>
      <c r="P197" s="17" t="s">
        <v>26</v>
      </c>
      <c r="Q197" s="17" t="s">
        <v>27</v>
      </c>
      <c r="R197" s="17" t="s">
        <v>32</v>
      </c>
      <c r="S197" s="17" t="s">
        <v>33</v>
      </c>
      <c r="T197" s="17" t="s">
        <v>34</v>
      </c>
      <c r="U197" s="17" t="s">
        <v>29</v>
      </c>
      <c r="V197" s="17" t="s">
        <v>652</v>
      </c>
      <c r="W197" s="21" t="s">
        <v>652</v>
      </c>
      <c r="X197">
        <f>COUNTIF(O197:W197,'Network Summary by Partner'!$B$1)</f>
        <v>0</v>
      </c>
    </row>
    <row r="198" spans="1:24" x14ac:dyDescent="0.3">
      <c r="A198" s="18" t="s">
        <v>739</v>
      </c>
      <c r="B198" s="50" t="s">
        <v>450</v>
      </c>
      <c r="C198" s="89" t="s">
        <v>652</v>
      </c>
      <c r="D198" s="83" t="s">
        <v>628</v>
      </c>
      <c r="E198" s="93" t="s">
        <v>59</v>
      </c>
      <c r="F198" s="69" t="s">
        <v>20</v>
      </c>
      <c r="G198" s="70" t="s">
        <v>20</v>
      </c>
      <c r="H198" s="97">
        <v>45988</v>
      </c>
      <c r="I198" s="46">
        <v>46000</v>
      </c>
      <c r="J198" s="102" t="s">
        <v>22</v>
      </c>
      <c r="K198" s="76" t="s">
        <v>614</v>
      </c>
      <c r="L198" s="60" t="s">
        <v>20</v>
      </c>
      <c r="M198" s="17" t="s">
        <v>21</v>
      </c>
      <c r="N198" s="21" t="s">
        <v>21</v>
      </c>
      <c r="O198" s="106" t="s">
        <v>60</v>
      </c>
      <c r="P198" s="17" t="s">
        <v>46</v>
      </c>
      <c r="Q198" s="17" t="s">
        <v>61</v>
      </c>
      <c r="R198" s="17" t="s">
        <v>28</v>
      </c>
      <c r="S198" s="17" t="s">
        <v>26</v>
      </c>
      <c r="T198" s="17" t="s">
        <v>24</v>
      </c>
      <c r="U198" s="17" t="s">
        <v>652</v>
      </c>
      <c r="V198" s="17" t="s">
        <v>652</v>
      </c>
      <c r="W198" s="21" t="s">
        <v>652</v>
      </c>
      <c r="X198">
        <f>COUNTIF(O198:W198,'Network Summary by Partner'!$B$1)</f>
        <v>1</v>
      </c>
    </row>
    <row r="199" spans="1:24" x14ac:dyDescent="0.3">
      <c r="A199" s="18" t="s">
        <v>740</v>
      </c>
      <c r="B199" s="50" t="s">
        <v>449</v>
      </c>
      <c r="C199" s="89" t="s">
        <v>652</v>
      </c>
      <c r="D199" s="83" t="s">
        <v>628</v>
      </c>
      <c r="E199" s="93" t="s">
        <v>31</v>
      </c>
      <c r="F199" s="69" t="s">
        <v>20</v>
      </c>
      <c r="G199" s="70" t="s">
        <v>20</v>
      </c>
      <c r="H199" s="97" t="s">
        <v>652</v>
      </c>
      <c r="I199" s="46" t="s">
        <v>652</v>
      </c>
      <c r="J199" s="102" t="s">
        <v>22</v>
      </c>
      <c r="K199" s="76" t="s">
        <v>614</v>
      </c>
      <c r="L199" s="60" t="s">
        <v>20</v>
      </c>
      <c r="M199" s="17" t="s">
        <v>20</v>
      </c>
      <c r="N199" s="21" t="s">
        <v>20</v>
      </c>
      <c r="O199" s="106" t="s">
        <v>39</v>
      </c>
      <c r="P199" s="84" t="s">
        <v>133</v>
      </c>
      <c r="Q199" s="84" t="s">
        <v>28</v>
      </c>
      <c r="R199" s="84" t="s">
        <v>652</v>
      </c>
      <c r="S199" s="84" t="s">
        <v>652</v>
      </c>
      <c r="T199" s="84" t="s">
        <v>652</v>
      </c>
      <c r="U199" s="84" t="s">
        <v>652</v>
      </c>
      <c r="V199" s="84" t="s">
        <v>652</v>
      </c>
      <c r="W199" s="111" t="s">
        <v>652</v>
      </c>
      <c r="X199">
        <f>COUNTIF(O199:W199,'Network Summary by Partner'!$B$1)</f>
        <v>0</v>
      </c>
    </row>
    <row r="200" spans="1:24" x14ac:dyDescent="0.3">
      <c r="A200" s="22" t="s">
        <v>741</v>
      </c>
      <c r="B200" s="52" t="s">
        <v>463</v>
      </c>
      <c r="C200" s="89" t="s">
        <v>652</v>
      </c>
      <c r="D200" s="83" t="s">
        <v>628</v>
      </c>
      <c r="E200" s="62" t="s">
        <v>31</v>
      </c>
      <c r="F200" s="69" t="s">
        <v>20</v>
      </c>
      <c r="G200" s="70" t="s">
        <v>20</v>
      </c>
      <c r="H200" s="97" t="s">
        <v>652</v>
      </c>
      <c r="I200" s="46" t="s">
        <v>652</v>
      </c>
      <c r="J200" s="102" t="s">
        <v>22</v>
      </c>
      <c r="K200" s="76" t="s">
        <v>614</v>
      </c>
      <c r="L200" s="60" t="s">
        <v>20</v>
      </c>
      <c r="M200" s="17" t="s">
        <v>21</v>
      </c>
      <c r="N200" s="21" t="s">
        <v>21</v>
      </c>
      <c r="O200" s="106" t="s">
        <v>39</v>
      </c>
      <c r="P200" s="17" t="s">
        <v>133</v>
      </c>
      <c r="Q200" s="17" t="s">
        <v>25</v>
      </c>
      <c r="R200" s="17" t="s">
        <v>38</v>
      </c>
      <c r="S200" s="17" t="s">
        <v>26</v>
      </c>
      <c r="T200" s="17" t="s">
        <v>600</v>
      </c>
      <c r="U200" s="17" t="s">
        <v>24</v>
      </c>
      <c r="V200" s="17" t="s">
        <v>652</v>
      </c>
      <c r="W200" s="21" t="s">
        <v>652</v>
      </c>
      <c r="X200">
        <f>COUNTIF(O200:W200,'Network Summary by Partner'!$B$1)</f>
        <v>1</v>
      </c>
    </row>
    <row r="201" spans="1:24" x14ac:dyDescent="0.3">
      <c r="A201" s="18" t="s">
        <v>379</v>
      </c>
      <c r="B201" s="50" t="s">
        <v>380</v>
      </c>
      <c r="C201" s="89" t="s">
        <v>652</v>
      </c>
      <c r="D201" s="83" t="s">
        <v>628</v>
      </c>
      <c r="E201" s="93" t="s">
        <v>31</v>
      </c>
      <c r="F201" s="69" t="s">
        <v>20</v>
      </c>
      <c r="G201" s="70" t="s">
        <v>20</v>
      </c>
      <c r="H201" s="97" t="s">
        <v>652</v>
      </c>
      <c r="I201" s="46" t="s">
        <v>652</v>
      </c>
      <c r="J201" s="102" t="s">
        <v>22</v>
      </c>
      <c r="K201" s="76" t="s">
        <v>616</v>
      </c>
      <c r="L201" s="60" t="s">
        <v>20</v>
      </c>
      <c r="M201" s="17" t="s">
        <v>20</v>
      </c>
      <c r="N201" s="21" t="s">
        <v>21</v>
      </c>
      <c r="O201" s="106" t="s">
        <v>39</v>
      </c>
      <c r="P201" s="17" t="s">
        <v>600</v>
      </c>
      <c r="Q201" s="17" t="s">
        <v>133</v>
      </c>
      <c r="R201" s="17" t="s">
        <v>28</v>
      </c>
      <c r="S201" s="17" t="s">
        <v>24</v>
      </c>
      <c r="T201" s="17" t="s">
        <v>652</v>
      </c>
      <c r="U201" s="17" t="s">
        <v>652</v>
      </c>
      <c r="V201" s="17" t="s">
        <v>652</v>
      </c>
      <c r="W201" s="21" t="s">
        <v>652</v>
      </c>
      <c r="X201">
        <f>COUNTIF(O201:W201,'Network Summary by Partner'!$B$1)</f>
        <v>1</v>
      </c>
    </row>
    <row r="202" spans="1:24" x14ac:dyDescent="0.3">
      <c r="A202" s="18" t="s">
        <v>800</v>
      </c>
      <c r="B202" s="50" t="s">
        <v>579</v>
      </c>
      <c r="C202" s="89" t="s">
        <v>801</v>
      </c>
      <c r="D202" s="83" t="s">
        <v>628</v>
      </c>
      <c r="E202" s="93" t="s">
        <v>192</v>
      </c>
      <c r="F202" s="69" t="s">
        <v>21</v>
      </c>
      <c r="G202" s="70" t="s">
        <v>20</v>
      </c>
      <c r="H202" s="97" t="s">
        <v>652</v>
      </c>
      <c r="I202" s="46" t="s">
        <v>652</v>
      </c>
      <c r="J202" s="102" t="s">
        <v>22</v>
      </c>
      <c r="K202" s="76" t="s">
        <v>614</v>
      </c>
      <c r="L202" s="60" t="s">
        <v>20</v>
      </c>
      <c r="M202" s="17" t="s">
        <v>20</v>
      </c>
      <c r="N202" s="21" t="s">
        <v>20</v>
      </c>
      <c r="O202" s="106" t="s">
        <v>24</v>
      </c>
      <c r="P202" s="17" t="s">
        <v>600</v>
      </c>
      <c r="Q202" s="17" t="s">
        <v>26</v>
      </c>
      <c r="R202" s="17" t="s">
        <v>52</v>
      </c>
      <c r="S202" s="17" t="s">
        <v>27</v>
      </c>
      <c r="T202" s="17" t="s">
        <v>28</v>
      </c>
      <c r="U202" s="17" t="s">
        <v>29</v>
      </c>
      <c r="V202" s="17" t="s">
        <v>32</v>
      </c>
      <c r="W202" s="21" t="s">
        <v>33</v>
      </c>
      <c r="X202">
        <f>COUNTIF(O202:W202,'Network Summary by Partner'!$B$1)</f>
        <v>1</v>
      </c>
    </row>
    <row r="203" spans="1:24" x14ac:dyDescent="0.3">
      <c r="A203" s="18" t="s">
        <v>810</v>
      </c>
      <c r="B203" s="50" t="s">
        <v>811</v>
      </c>
      <c r="C203" s="89" t="s">
        <v>812</v>
      </c>
      <c r="D203" s="83" t="s">
        <v>628</v>
      </c>
      <c r="E203" s="93" t="s">
        <v>59</v>
      </c>
      <c r="F203" s="69" t="s">
        <v>20</v>
      </c>
      <c r="G203" s="70" t="s">
        <v>21</v>
      </c>
      <c r="H203" s="97" t="s">
        <v>652</v>
      </c>
      <c r="I203" s="46" t="s">
        <v>652</v>
      </c>
      <c r="J203" s="102" t="s">
        <v>22</v>
      </c>
      <c r="K203" s="76" t="s">
        <v>614</v>
      </c>
      <c r="L203" s="60" t="s">
        <v>20</v>
      </c>
      <c r="M203" s="17" t="s">
        <v>21</v>
      </c>
      <c r="N203" s="21" t="s">
        <v>21</v>
      </c>
      <c r="O203" s="106" t="s">
        <v>60</v>
      </c>
      <c r="P203" s="17" t="s">
        <v>28</v>
      </c>
      <c r="Q203" s="17" t="s">
        <v>652</v>
      </c>
      <c r="R203" s="17" t="s">
        <v>652</v>
      </c>
      <c r="S203" s="17" t="s">
        <v>652</v>
      </c>
      <c r="T203" s="17" t="s">
        <v>652</v>
      </c>
      <c r="U203" s="17" t="s">
        <v>652</v>
      </c>
      <c r="V203" s="17" t="s">
        <v>652</v>
      </c>
      <c r="W203" s="21" t="s">
        <v>652</v>
      </c>
      <c r="X203">
        <f>COUNTIF(O203:W203,'Network Summary by Partner'!$B$1)</f>
        <v>0</v>
      </c>
    </row>
    <row r="204" spans="1:24" x14ac:dyDescent="0.3">
      <c r="A204" s="22" t="s">
        <v>286</v>
      </c>
      <c r="B204" s="52" t="s">
        <v>287</v>
      </c>
      <c r="C204" s="89" t="s">
        <v>652</v>
      </c>
      <c r="D204" s="83" t="s">
        <v>628</v>
      </c>
      <c r="E204" s="62" t="s">
        <v>59</v>
      </c>
      <c r="F204" s="69" t="s">
        <v>20</v>
      </c>
      <c r="G204" s="70" t="s">
        <v>21</v>
      </c>
      <c r="H204" s="97" t="s">
        <v>652</v>
      </c>
      <c r="I204" s="46" t="s">
        <v>652</v>
      </c>
      <c r="J204" s="102" t="s">
        <v>22</v>
      </c>
      <c r="K204" s="76" t="s">
        <v>614</v>
      </c>
      <c r="L204" s="60" t="s">
        <v>20</v>
      </c>
      <c r="M204" s="17" t="s">
        <v>21</v>
      </c>
      <c r="N204" s="21" t="s">
        <v>21</v>
      </c>
      <c r="O204" s="106" t="s">
        <v>60</v>
      </c>
      <c r="P204" s="17" t="s">
        <v>652</v>
      </c>
      <c r="Q204" s="17" t="s">
        <v>652</v>
      </c>
      <c r="R204" s="17" t="s">
        <v>652</v>
      </c>
      <c r="S204" s="17" t="s">
        <v>652</v>
      </c>
      <c r="T204" s="17" t="s">
        <v>652</v>
      </c>
      <c r="U204" s="17" t="s">
        <v>652</v>
      </c>
      <c r="V204" s="17" t="s">
        <v>652</v>
      </c>
      <c r="W204" s="21" t="s">
        <v>652</v>
      </c>
      <c r="X204">
        <f>COUNTIF(O204:W204,'Network Summary by Partner'!$B$1)</f>
        <v>0</v>
      </c>
    </row>
    <row r="205" spans="1:24" x14ac:dyDescent="0.3">
      <c r="A205" s="18" t="s">
        <v>742</v>
      </c>
      <c r="B205" s="50" t="s">
        <v>70</v>
      </c>
      <c r="C205" s="89" t="s">
        <v>652</v>
      </c>
      <c r="D205" s="83" t="s">
        <v>630</v>
      </c>
      <c r="E205" s="93" t="s">
        <v>67</v>
      </c>
      <c r="F205" s="69" t="s">
        <v>20</v>
      </c>
      <c r="G205" s="70" t="s">
        <v>20</v>
      </c>
      <c r="H205" s="97" t="s">
        <v>652</v>
      </c>
      <c r="I205" s="46" t="s">
        <v>652</v>
      </c>
      <c r="J205" s="102" t="s">
        <v>22</v>
      </c>
      <c r="K205" s="76" t="s">
        <v>614</v>
      </c>
      <c r="L205" s="60" t="s">
        <v>20</v>
      </c>
      <c r="M205" s="17" t="s">
        <v>20</v>
      </c>
      <c r="N205" s="21" t="s">
        <v>20</v>
      </c>
      <c r="O205" s="106" t="s">
        <v>63</v>
      </c>
      <c r="P205" s="17" t="s">
        <v>45</v>
      </c>
      <c r="Q205" s="17" t="s">
        <v>25</v>
      </c>
      <c r="R205" s="17" t="s">
        <v>68</v>
      </c>
      <c r="S205" s="17" t="s">
        <v>39</v>
      </c>
      <c r="T205" s="17" t="s">
        <v>49</v>
      </c>
      <c r="U205" s="17" t="s">
        <v>24</v>
      </c>
      <c r="V205" s="17" t="s">
        <v>38</v>
      </c>
      <c r="W205" s="21" t="s">
        <v>652</v>
      </c>
      <c r="X205">
        <f>COUNTIF(O205:W205,'Network Summary by Partner'!$B$1)</f>
        <v>1</v>
      </c>
    </row>
    <row r="206" spans="1:24" x14ac:dyDescent="0.3">
      <c r="A206" s="18" t="s">
        <v>743</v>
      </c>
      <c r="B206" s="50" t="s">
        <v>124</v>
      </c>
      <c r="C206" s="89" t="s">
        <v>652</v>
      </c>
      <c r="D206" s="83" t="s">
        <v>630</v>
      </c>
      <c r="E206" s="93" t="s">
        <v>19</v>
      </c>
      <c r="F206" s="69" t="s">
        <v>20</v>
      </c>
      <c r="G206" s="70" t="s">
        <v>20</v>
      </c>
      <c r="H206" s="97" t="s">
        <v>652</v>
      </c>
      <c r="I206" s="46" t="s">
        <v>652</v>
      </c>
      <c r="J206" s="102" t="s">
        <v>22</v>
      </c>
      <c r="K206" s="76" t="s">
        <v>614</v>
      </c>
      <c r="L206" s="60" t="s">
        <v>20</v>
      </c>
      <c r="M206" s="17" t="s">
        <v>21</v>
      </c>
      <c r="N206" s="21" t="s">
        <v>21</v>
      </c>
      <c r="O206" s="106" t="s">
        <v>32</v>
      </c>
      <c r="P206" s="17" t="s">
        <v>25</v>
      </c>
      <c r="Q206" s="17" t="s">
        <v>45</v>
      </c>
      <c r="R206" s="17" t="s">
        <v>28</v>
      </c>
      <c r="S206" s="17" t="s">
        <v>27</v>
      </c>
      <c r="T206" s="17" t="s">
        <v>24</v>
      </c>
      <c r="U206" s="17" t="s">
        <v>652</v>
      </c>
      <c r="V206" s="17" t="s">
        <v>652</v>
      </c>
      <c r="W206" s="21" t="s">
        <v>652</v>
      </c>
      <c r="X206">
        <f>COUNTIF(O206:W206,'Network Summary by Partner'!$B$1)</f>
        <v>1</v>
      </c>
    </row>
    <row r="207" spans="1:24" x14ac:dyDescent="0.3">
      <c r="A207" s="23" t="s">
        <v>441</v>
      </c>
      <c r="B207" s="51" t="s">
        <v>442</v>
      </c>
      <c r="C207" s="89" t="s">
        <v>652</v>
      </c>
      <c r="D207" s="83" t="s">
        <v>630</v>
      </c>
      <c r="E207" s="62" t="s">
        <v>116</v>
      </c>
      <c r="F207" s="69" t="s">
        <v>20</v>
      </c>
      <c r="G207" s="70" t="s">
        <v>21</v>
      </c>
      <c r="H207" s="97" t="s">
        <v>652</v>
      </c>
      <c r="I207" s="46" t="s">
        <v>652</v>
      </c>
      <c r="J207" s="102" t="s">
        <v>22</v>
      </c>
      <c r="K207" s="76" t="s">
        <v>614</v>
      </c>
      <c r="L207" s="60" t="s">
        <v>20</v>
      </c>
      <c r="M207" s="17" t="s">
        <v>21</v>
      </c>
      <c r="N207" s="21" t="s">
        <v>21</v>
      </c>
      <c r="O207" s="106" t="s">
        <v>63</v>
      </c>
      <c r="P207" s="17" t="s">
        <v>652</v>
      </c>
      <c r="Q207" s="17" t="s">
        <v>652</v>
      </c>
      <c r="R207" s="17" t="s">
        <v>652</v>
      </c>
      <c r="S207" s="17" t="s">
        <v>652</v>
      </c>
      <c r="T207" s="17" t="s">
        <v>652</v>
      </c>
      <c r="U207" s="17" t="s">
        <v>652</v>
      </c>
      <c r="V207" s="17" t="s">
        <v>652</v>
      </c>
      <c r="W207" s="21" t="s">
        <v>652</v>
      </c>
      <c r="X207">
        <f>COUNTIF(O207:W207,'Network Summary by Partner'!$B$1)</f>
        <v>0</v>
      </c>
    </row>
    <row r="208" spans="1:24" x14ac:dyDescent="0.3">
      <c r="A208" s="22" t="s">
        <v>216</v>
      </c>
      <c r="B208" s="52" t="s">
        <v>217</v>
      </c>
      <c r="C208" s="89" t="s">
        <v>652</v>
      </c>
      <c r="D208" s="83" t="s">
        <v>630</v>
      </c>
      <c r="E208" s="62" t="s">
        <v>31</v>
      </c>
      <c r="F208" s="69" t="s">
        <v>20</v>
      </c>
      <c r="G208" s="70" t="s">
        <v>20</v>
      </c>
      <c r="H208" s="97" t="s">
        <v>652</v>
      </c>
      <c r="I208" s="46" t="s">
        <v>652</v>
      </c>
      <c r="J208" s="102" t="s">
        <v>22</v>
      </c>
      <c r="K208" s="76" t="s">
        <v>614</v>
      </c>
      <c r="L208" s="60" t="s">
        <v>20</v>
      </c>
      <c r="M208" s="17" t="s">
        <v>20</v>
      </c>
      <c r="N208" s="21" t="s">
        <v>21</v>
      </c>
      <c r="O208" s="106" t="s">
        <v>63</v>
      </c>
      <c r="P208" s="17" t="s">
        <v>38</v>
      </c>
      <c r="Q208" s="17" t="s">
        <v>25</v>
      </c>
      <c r="R208" s="17" t="s">
        <v>39</v>
      </c>
      <c r="S208" s="17" t="s">
        <v>64</v>
      </c>
      <c r="T208" s="17" t="s">
        <v>215</v>
      </c>
      <c r="U208" s="17" t="s">
        <v>600</v>
      </c>
      <c r="V208" s="17" t="s">
        <v>652</v>
      </c>
      <c r="W208" s="21" t="s">
        <v>652</v>
      </c>
      <c r="X208">
        <f>COUNTIF(O208:W208,'Network Summary by Partner'!$B$1)</f>
        <v>0</v>
      </c>
    </row>
    <row r="209" spans="1:24" x14ac:dyDescent="0.3">
      <c r="A209" s="18" t="s">
        <v>824</v>
      </c>
      <c r="B209" s="50" t="s">
        <v>316</v>
      </c>
      <c r="C209" s="89" t="s">
        <v>652</v>
      </c>
      <c r="D209" s="83" t="s">
        <v>630</v>
      </c>
      <c r="E209" s="93" t="s">
        <v>181</v>
      </c>
      <c r="F209" s="69" t="s">
        <v>20</v>
      </c>
      <c r="G209" s="70" t="s">
        <v>20</v>
      </c>
      <c r="H209" s="97" t="s">
        <v>652</v>
      </c>
      <c r="I209" s="46" t="s">
        <v>652</v>
      </c>
      <c r="J209" s="102" t="s">
        <v>22</v>
      </c>
      <c r="K209" s="76" t="s">
        <v>614</v>
      </c>
      <c r="L209" s="60" t="s">
        <v>20</v>
      </c>
      <c r="M209" s="17" t="s">
        <v>21</v>
      </c>
      <c r="N209" s="21" t="s">
        <v>21</v>
      </c>
      <c r="O209" s="106" t="s">
        <v>40</v>
      </c>
      <c r="P209" s="17" t="s">
        <v>41</v>
      </c>
      <c r="Q209" s="17" t="s">
        <v>56</v>
      </c>
      <c r="R209" s="17" t="s">
        <v>73</v>
      </c>
      <c r="S209" s="17" t="s">
        <v>76</v>
      </c>
      <c r="T209" s="17" t="s">
        <v>652</v>
      </c>
      <c r="U209" s="17" t="s">
        <v>652</v>
      </c>
      <c r="V209" s="17" t="s">
        <v>652</v>
      </c>
      <c r="W209" s="21" t="s">
        <v>652</v>
      </c>
      <c r="X209">
        <f>COUNTIF(O209:W209,'Network Summary by Partner'!$B$1)</f>
        <v>0</v>
      </c>
    </row>
    <row r="210" spans="1:24" x14ac:dyDescent="0.3">
      <c r="A210" s="18" t="s">
        <v>394</v>
      </c>
      <c r="B210" s="50" t="s">
        <v>395</v>
      </c>
      <c r="C210" s="89" t="s">
        <v>652</v>
      </c>
      <c r="D210" s="83" t="s">
        <v>630</v>
      </c>
      <c r="E210" s="93" t="s">
        <v>55</v>
      </c>
      <c r="F210" s="69" t="s">
        <v>20</v>
      </c>
      <c r="G210" s="70" t="s">
        <v>20</v>
      </c>
      <c r="H210" s="97" t="s">
        <v>652</v>
      </c>
      <c r="I210" s="46" t="s">
        <v>652</v>
      </c>
      <c r="J210" s="102" t="s">
        <v>22</v>
      </c>
      <c r="K210" s="76" t="s">
        <v>614</v>
      </c>
      <c r="L210" s="60" t="s">
        <v>20</v>
      </c>
      <c r="M210" s="17" t="s">
        <v>20</v>
      </c>
      <c r="N210" s="21" t="s">
        <v>20</v>
      </c>
      <c r="O210" s="106" t="s">
        <v>40</v>
      </c>
      <c r="P210" s="17" t="s">
        <v>41</v>
      </c>
      <c r="Q210" s="17" t="s">
        <v>56</v>
      </c>
      <c r="R210" s="17" t="s">
        <v>73</v>
      </c>
      <c r="S210" s="17" t="s">
        <v>32</v>
      </c>
      <c r="T210" s="17" t="s">
        <v>57</v>
      </c>
      <c r="U210" s="17" t="s">
        <v>74</v>
      </c>
      <c r="V210" s="17" t="s">
        <v>76</v>
      </c>
      <c r="W210" s="21" t="s">
        <v>652</v>
      </c>
      <c r="X210">
        <f>COUNTIF(O210:W210,'Network Summary by Partner'!$B$1)</f>
        <v>0</v>
      </c>
    </row>
    <row r="211" spans="1:24" x14ac:dyDescent="0.3">
      <c r="A211" s="18" t="s">
        <v>744</v>
      </c>
      <c r="B211" s="50" t="s">
        <v>420</v>
      </c>
      <c r="C211" s="89" t="s">
        <v>652</v>
      </c>
      <c r="D211" s="83" t="s">
        <v>630</v>
      </c>
      <c r="E211" s="93" t="s">
        <v>284</v>
      </c>
      <c r="F211" s="69" t="s">
        <v>21</v>
      </c>
      <c r="G211" s="70" t="s">
        <v>20</v>
      </c>
      <c r="H211" s="97" t="s">
        <v>652</v>
      </c>
      <c r="I211" s="46" t="s">
        <v>652</v>
      </c>
      <c r="J211" s="102" t="s">
        <v>22</v>
      </c>
      <c r="K211" s="76" t="s">
        <v>614</v>
      </c>
      <c r="L211" s="60" t="s">
        <v>20</v>
      </c>
      <c r="M211" s="17" t="s">
        <v>20</v>
      </c>
      <c r="N211" s="21" t="s">
        <v>20</v>
      </c>
      <c r="O211" s="106" t="s">
        <v>127</v>
      </c>
      <c r="P211" s="17" t="s">
        <v>69</v>
      </c>
      <c r="Q211" s="17" t="s">
        <v>63</v>
      </c>
      <c r="R211" s="17" t="s">
        <v>40</v>
      </c>
      <c r="S211" s="17" t="s">
        <v>32</v>
      </c>
      <c r="T211" s="17" t="s">
        <v>652</v>
      </c>
      <c r="U211" s="17" t="s">
        <v>652</v>
      </c>
      <c r="V211" s="17" t="s">
        <v>652</v>
      </c>
      <c r="W211" s="21" t="s">
        <v>652</v>
      </c>
      <c r="X211">
        <f>COUNTIF(O211:W211,'Network Summary by Partner'!$B$1)</f>
        <v>0</v>
      </c>
    </row>
    <row r="212" spans="1:24" x14ac:dyDescent="0.3">
      <c r="A212" s="18" t="s">
        <v>825</v>
      </c>
      <c r="B212" s="50" t="s">
        <v>439</v>
      </c>
      <c r="C212" s="89" t="s">
        <v>652</v>
      </c>
      <c r="D212" s="83" t="s">
        <v>630</v>
      </c>
      <c r="E212" s="93" t="s">
        <v>440</v>
      </c>
      <c r="F212" s="69" t="s">
        <v>20</v>
      </c>
      <c r="G212" s="70" t="s">
        <v>21</v>
      </c>
      <c r="H212" s="97" t="s">
        <v>652</v>
      </c>
      <c r="I212" s="46" t="s">
        <v>652</v>
      </c>
      <c r="J212" s="102" t="s">
        <v>22</v>
      </c>
      <c r="K212" s="76" t="s">
        <v>614</v>
      </c>
      <c r="L212" s="60" t="s">
        <v>20</v>
      </c>
      <c r="M212" s="17" t="s">
        <v>21</v>
      </c>
      <c r="N212" s="21" t="s">
        <v>21</v>
      </c>
      <c r="O212" s="106" t="s">
        <v>32</v>
      </c>
      <c r="P212" s="17" t="s">
        <v>652</v>
      </c>
      <c r="Q212" s="17" t="s">
        <v>652</v>
      </c>
      <c r="R212" s="17" t="s">
        <v>652</v>
      </c>
      <c r="S212" s="17" t="s">
        <v>652</v>
      </c>
      <c r="T212" s="17" t="s">
        <v>652</v>
      </c>
      <c r="U212" s="17" t="s">
        <v>652</v>
      </c>
      <c r="V212" s="17" t="s">
        <v>652</v>
      </c>
      <c r="W212" s="21" t="s">
        <v>652</v>
      </c>
      <c r="X212">
        <f>COUNTIF(O212:W212,'Network Summary by Partner'!$B$1)</f>
        <v>0</v>
      </c>
    </row>
    <row r="213" spans="1:24" x14ac:dyDescent="0.3">
      <c r="A213" s="18" t="s">
        <v>326</v>
      </c>
      <c r="B213" s="50" t="s">
        <v>327</v>
      </c>
      <c r="C213" s="89" t="s">
        <v>652</v>
      </c>
      <c r="D213" s="83" t="s">
        <v>630</v>
      </c>
      <c r="E213" s="93" t="s">
        <v>37</v>
      </c>
      <c r="F213" s="69" t="s">
        <v>20</v>
      </c>
      <c r="G213" s="70" t="s">
        <v>20</v>
      </c>
      <c r="H213" s="97" t="s">
        <v>652</v>
      </c>
      <c r="I213" s="46" t="s">
        <v>652</v>
      </c>
      <c r="J213" s="102" t="s">
        <v>22</v>
      </c>
      <c r="K213" s="76" t="s">
        <v>614</v>
      </c>
      <c r="L213" s="60" t="s">
        <v>20</v>
      </c>
      <c r="M213" s="17" t="s">
        <v>20</v>
      </c>
      <c r="N213" s="21" t="s">
        <v>21</v>
      </c>
      <c r="O213" s="106" t="s">
        <v>32</v>
      </c>
      <c r="P213" s="17" t="s">
        <v>24</v>
      </c>
      <c r="Q213" s="17" t="s">
        <v>600</v>
      </c>
      <c r="R213" s="17" t="s">
        <v>652</v>
      </c>
      <c r="S213" s="17" t="s">
        <v>652</v>
      </c>
      <c r="T213" s="17" t="s">
        <v>652</v>
      </c>
      <c r="U213" s="17" t="s">
        <v>652</v>
      </c>
      <c r="V213" s="17" t="s">
        <v>652</v>
      </c>
      <c r="W213" s="21" t="s">
        <v>652</v>
      </c>
      <c r="X213">
        <f>COUNTIF(O213:W213,'Network Summary by Partner'!$B$1)</f>
        <v>1</v>
      </c>
    </row>
    <row r="214" spans="1:24" x14ac:dyDescent="0.3">
      <c r="A214" s="18" t="s">
        <v>592</v>
      </c>
      <c r="B214" s="50" t="s">
        <v>538</v>
      </c>
      <c r="C214" s="89" t="s">
        <v>652</v>
      </c>
      <c r="D214" s="83" t="s">
        <v>630</v>
      </c>
      <c r="E214" s="93" t="s">
        <v>31</v>
      </c>
      <c r="F214" s="69" t="s">
        <v>20</v>
      </c>
      <c r="G214" s="70" t="s">
        <v>20</v>
      </c>
      <c r="H214" s="97">
        <v>46003</v>
      </c>
      <c r="I214" s="46">
        <v>46022</v>
      </c>
      <c r="J214" s="102" t="s">
        <v>22</v>
      </c>
      <c r="K214" s="76" t="s">
        <v>616</v>
      </c>
      <c r="L214" s="60" t="s">
        <v>20</v>
      </c>
      <c r="M214" s="17" t="s">
        <v>20</v>
      </c>
      <c r="N214" s="21" t="s">
        <v>21</v>
      </c>
      <c r="O214" s="106" t="s">
        <v>63</v>
      </c>
      <c r="P214" s="17" t="s">
        <v>38</v>
      </c>
      <c r="Q214" s="17" t="s">
        <v>25</v>
      </c>
      <c r="R214" s="17" t="s">
        <v>39</v>
      </c>
      <c r="S214" s="17" t="s">
        <v>64</v>
      </c>
      <c r="T214" s="17" t="s">
        <v>600</v>
      </c>
      <c r="U214" s="17" t="s">
        <v>24</v>
      </c>
      <c r="V214" s="17" t="s">
        <v>652</v>
      </c>
      <c r="W214" s="21" t="s">
        <v>652</v>
      </c>
      <c r="X214">
        <f>COUNTIF(O214:W214,'Network Summary by Partner'!$B$1)</f>
        <v>1</v>
      </c>
    </row>
    <row r="215" spans="1:24" x14ac:dyDescent="0.3">
      <c r="A215" s="18" t="s">
        <v>461</v>
      </c>
      <c r="B215" s="50" t="s">
        <v>462</v>
      </c>
      <c r="C215" s="89" t="s">
        <v>652</v>
      </c>
      <c r="D215" s="83" t="s">
        <v>630</v>
      </c>
      <c r="E215" s="93" t="s">
        <v>31</v>
      </c>
      <c r="F215" s="69" t="s">
        <v>21</v>
      </c>
      <c r="G215" s="70" t="s">
        <v>20</v>
      </c>
      <c r="H215" s="97" t="s">
        <v>652</v>
      </c>
      <c r="I215" s="46" t="s">
        <v>652</v>
      </c>
      <c r="J215" s="102" t="s">
        <v>22</v>
      </c>
      <c r="K215" s="76" t="s">
        <v>616</v>
      </c>
      <c r="L215" s="60" t="s">
        <v>20</v>
      </c>
      <c r="M215" s="17" t="s">
        <v>21</v>
      </c>
      <c r="N215" s="21" t="s">
        <v>21</v>
      </c>
      <c r="O215" s="106" t="s">
        <v>63</v>
      </c>
      <c r="P215" s="17" t="s">
        <v>600</v>
      </c>
      <c r="Q215" s="17" t="s">
        <v>652</v>
      </c>
      <c r="R215" s="17" t="s">
        <v>652</v>
      </c>
      <c r="S215" s="17" t="s">
        <v>652</v>
      </c>
      <c r="T215" s="17" t="s">
        <v>652</v>
      </c>
      <c r="U215" s="17" t="s">
        <v>652</v>
      </c>
      <c r="V215" s="17" t="s">
        <v>652</v>
      </c>
      <c r="W215" s="21" t="s">
        <v>652</v>
      </c>
      <c r="X215">
        <f>COUNTIF(O215:W215,'Network Summary by Partner'!$B$1)</f>
        <v>0</v>
      </c>
    </row>
    <row r="216" spans="1:24" x14ac:dyDescent="0.3">
      <c r="A216" s="18" t="s">
        <v>821</v>
      </c>
      <c r="B216" s="50" t="s">
        <v>77</v>
      </c>
      <c r="C216" s="89" t="s">
        <v>652</v>
      </c>
      <c r="D216" s="83" t="s">
        <v>631</v>
      </c>
      <c r="E216" s="93" t="s">
        <v>19</v>
      </c>
      <c r="F216" s="69" t="s">
        <v>20</v>
      </c>
      <c r="G216" s="70" t="s">
        <v>20</v>
      </c>
      <c r="H216" s="97" t="s">
        <v>652</v>
      </c>
      <c r="I216" s="46" t="s">
        <v>652</v>
      </c>
      <c r="J216" s="102" t="s">
        <v>22</v>
      </c>
      <c r="K216" s="76" t="s">
        <v>614</v>
      </c>
      <c r="L216" s="60" t="s">
        <v>20</v>
      </c>
      <c r="M216" s="17" t="s">
        <v>21</v>
      </c>
      <c r="N216" s="21" t="s">
        <v>21</v>
      </c>
      <c r="O216" s="106" t="s">
        <v>33</v>
      </c>
      <c r="P216" s="32" t="s">
        <v>24</v>
      </c>
      <c r="Q216" s="32" t="s">
        <v>600</v>
      </c>
      <c r="R216" s="17" t="s">
        <v>25</v>
      </c>
      <c r="S216" s="17" t="s">
        <v>27</v>
      </c>
      <c r="T216" s="17" t="s">
        <v>28</v>
      </c>
      <c r="U216" s="17" t="s">
        <v>32</v>
      </c>
      <c r="V216" s="17" t="s">
        <v>652</v>
      </c>
      <c r="W216" s="21" t="s">
        <v>652</v>
      </c>
      <c r="X216">
        <f>COUNTIF(O216:W216,'Network Summary by Partner'!$B$1)</f>
        <v>1</v>
      </c>
    </row>
    <row r="217" spans="1:24" x14ac:dyDescent="0.3">
      <c r="A217" s="18" t="s">
        <v>745</v>
      </c>
      <c r="B217" s="50" t="s">
        <v>200</v>
      </c>
      <c r="C217" s="89" t="s">
        <v>652</v>
      </c>
      <c r="D217" s="83" t="s">
        <v>631</v>
      </c>
      <c r="E217" s="93" t="s">
        <v>19</v>
      </c>
      <c r="F217" s="69" t="s">
        <v>20</v>
      </c>
      <c r="G217" s="70" t="s">
        <v>20</v>
      </c>
      <c r="H217" s="97" t="s">
        <v>652</v>
      </c>
      <c r="I217" s="46" t="s">
        <v>652</v>
      </c>
      <c r="J217" s="102" t="s">
        <v>22</v>
      </c>
      <c r="K217" s="76" t="s">
        <v>614</v>
      </c>
      <c r="L217" s="60" t="s">
        <v>20</v>
      </c>
      <c r="M217" s="17" t="s">
        <v>21</v>
      </c>
      <c r="N217" s="21" t="s">
        <v>21</v>
      </c>
      <c r="O217" s="106" t="s">
        <v>33</v>
      </c>
      <c r="P217" s="17" t="s">
        <v>27</v>
      </c>
      <c r="Q217" s="17" t="s">
        <v>26</v>
      </c>
      <c r="R217" s="17" t="s">
        <v>28</v>
      </c>
      <c r="S217" s="17" t="s">
        <v>32</v>
      </c>
      <c r="T217" s="17" t="s">
        <v>652</v>
      </c>
      <c r="U217" s="17" t="s">
        <v>652</v>
      </c>
      <c r="V217" s="17" t="s">
        <v>652</v>
      </c>
      <c r="W217" s="21" t="s">
        <v>652</v>
      </c>
      <c r="X217">
        <f>COUNTIF(O217:W217,'Network Summary by Partner'!$B$1)</f>
        <v>0</v>
      </c>
    </row>
    <row r="218" spans="1:24" x14ac:dyDescent="0.3">
      <c r="A218" s="18" t="s">
        <v>195</v>
      </c>
      <c r="B218" s="50" t="s">
        <v>196</v>
      </c>
      <c r="C218" s="89" t="s">
        <v>652</v>
      </c>
      <c r="D218" s="83" t="s">
        <v>631</v>
      </c>
      <c r="E218" s="93" t="s">
        <v>19</v>
      </c>
      <c r="F218" s="69" t="s">
        <v>20</v>
      </c>
      <c r="G218" s="70" t="s">
        <v>20</v>
      </c>
      <c r="H218" s="97" t="s">
        <v>652</v>
      </c>
      <c r="I218" s="46" t="s">
        <v>652</v>
      </c>
      <c r="J218" s="102" t="s">
        <v>22</v>
      </c>
      <c r="K218" s="76" t="s">
        <v>614</v>
      </c>
      <c r="L218" s="60" t="s">
        <v>20</v>
      </c>
      <c r="M218" s="17" t="s">
        <v>20</v>
      </c>
      <c r="N218" s="21" t="s">
        <v>20</v>
      </c>
      <c r="O218" s="106" t="s">
        <v>33</v>
      </c>
      <c r="P218" s="17" t="s">
        <v>26</v>
      </c>
      <c r="Q218" s="17" t="s">
        <v>27</v>
      </c>
      <c r="R218" s="17" t="s">
        <v>29</v>
      </c>
      <c r="S218" s="17" t="s">
        <v>28</v>
      </c>
      <c r="T218" s="17" t="s">
        <v>32</v>
      </c>
      <c r="U218" s="17" t="s">
        <v>34</v>
      </c>
      <c r="V218" s="17" t="s">
        <v>24</v>
      </c>
      <c r="W218" s="21" t="s">
        <v>652</v>
      </c>
      <c r="X218">
        <f>COUNTIF(O218:W218,'Network Summary by Partner'!$B$1)</f>
        <v>1</v>
      </c>
    </row>
    <row r="219" spans="1:24" x14ac:dyDescent="0.3">
      <c r="A219" s="23" t="s">
        <v>580</v>
      </c>
      <c r="B219" s="51" t="s">
        <v>581</v>
      </c>
      <c r="C219" s="89" t="s">
        <v>652</v>
      </c>
      <c r="D219" s="83" t="s">
        <v>631</v>
      </c>
      <c r="E219" s="95" t="s">
        <v>94</v>
      </c>
      <c r="F219" s="69" t="s">
        <v>21</v>
      </c>
      <c r="G219" s="70" t="s">
        <v>20</v>
      </c>
      <c r="H219" s="97" t="s">
        <v>652</v>
      </c>
      <c r="I219" s="46" t="s">
        <v>652</v>
      </c>
      <c r="J219" s="102" t="s">
        <v>22</v>
      </c>
      <c r="K219" s="76" t="s">
        <v>614</v>
      </c>
      <c r="L219" s="60" t="s">
        <v>20</v>
      </c>
      <c r="M219" s="17" t="s">
        <v>20</v>
      </c>
      <c r="N219" s="21" t="s">
        <v>20</v>
      </c>
      <c r="O219" s="106" t="s">
        <v>608</v>
      </c>
      <c r="P219" s="17" t="s">
        <v>290</v>
      </c>
      <c r="Q219" s="17" t="s">
        <v>33</v>
      </c>
      <c r="R219" s="17" t="s">
        <v>28</v>
      </c>
      <c r="S219" s="17" t="s">
        <v>652</v>
      </c>
      <c r="T219" s="17" t="s">
        <v>652</v>
      </c>
      <c r="U219" s="17" t="s">
        <v>652</v>
      </c>
      <c r="V219" s="17" t="s">
        <v>652</v>
      </c>
      <c r="W219" s="21" t="s">
        <v>652</v>
      </c>
      <c r="X219">
        <f>COUNTIF(O219:W219,'Network Summary by Partner'!$B$1)</f>
        <v>0</v>
      </c>
    </row>
    <row r="220" spans="1:24" x14ac:dyDescent="0.3">
      <c r="A220" s="18" t="s">
        <v>746</v>
      </c>
      <c r="B220" s="50" t="s">
        <v>465</v>
      </c>
      <c r="C220" s="89" t="s">
        <v>652</v>
      </c>
      <c r="D220" s="83" t="s">
        <v>631</v>
      </c>
      <c r="E220" s="93" t="s">
        <v>31</v>
      </c>
      <c r="F220" s="69" t="s">
        <v>21</v>
      </c>
      <c r="G220" s="70" t="s">
        <v>20</v>
      </c>
      <c r="H220" s="97" t="s">
        <v>652</v>
      </c>
      <c r="I220" s="46" t="s">
        <v>652</v>
      </c>
      <c r="J220" s="102" t="s">
        <v>22</v>
      </c>
      <c r="K220" s="76" t="s">
        <v>616</v>
      </c>
      <c r="L220" s="60" t="s">
        <v>20</v>
      </c>
      <c r="M220" s="17" t="s">
        <v>20</v>
      </c>
      <c r="N220" s="21" t="s">
        <v>21</v>
      </c>
      <c r="O220" s="106" t="s">
        <v>600</v>
      </c>
      <c r="P220" s="17" t="s">
        <v>24</v>
      </c>
      <c r="Q220" s="17" t="s">
        <v>61</v>
      </c>
      <c r="R220" s="17" t="s">
        <v>46</v>
      </c>
      <c r="S220" s="17" t="s">
        <v>60</v>
      </c>
      <c r="T220" s="17" t="s">
        <v>466</v>
      </c>
      <c r="U220" s="17" t="s">
        <v>76</v>
      </c>
      <c r="V220" s="17" t="s">
        <v>652</v>
      </c>
      <c r="W220" s="21" t="s">
        <v>652</v>
      </c>
      <c r="X220">
        <f>COUNTIF(O220:W220,'Network Summary by Partner'!$B$1)</f>
        <v>1</v>
      </c>
    </row>
    <row r="221" spans="1:24" x14ac:dyDescent="0.3">
      <c r="A221" s="18" t="s">
        <v>529</v>
      </c>
      <c r="B221" s="50" t="s">
        <v>530</v>
      </c>
      <c r="C221" s="89" t="s">
        <v>799</v>
      </c>
      <c r="D221" s="83" t="s">
        <v>629</v>
      </c>
      <c r="E221" s="93" t="s">
        <v>192</v>
      </c>
      <c r="F221" s="69" t="s">
        <v>20</v>
      </c>
      <c r="G221" s="70" t="s">
        <v>20</v>
      </c>
      <c r="H221" s="97" t="s">
        <v>652</v>
      </c>
      <c r="I221" s="46" t="s">
        <v>652</v>
      </c>
      <c r="J221" s="102" t="s">
        <v>22</v>
      </c>
      <c r="K221" s="76" t="s">
        <v>614</v>
      </c>
      <c r="L221" s="60" t="s">
        <v>20</v>
      </c>
      <c r="M221" s="17" t="s">
        <v>21</v>
      </c>
      <c r="N221" s="21" t="s">
        <v>21</v>
      </c>
      <c r="O221" s="106" t="s">
        <v>24</v>
      </c>
      <c r="P221" s="17" t="s">
        <v>600</v>
      </c>
      <c r="Q221" s="17" t="s">
        <v>25</v>
      </c>
      <c r="R221" s="17" t="s">
        <v>46</v>
      </c>
      <c r="S221" s="17" t="s">
        <v>38</v>
      </c>
      <c r="T221" s="17" t="s">
        <v>41</v>
      </c>
      <c r="U221" s="17" t="s">
        <v>61</v>
      </c>
      <c r="V221" s="17" t="s">
        <v>652</v>
      </c>
      <c r="W221" s="21" t="s">
        <v>652</v>
      </c>
      <c r="X221">
        <f>COUNTIF(O221:W221,'Network Summary by Partner'!$B$1)</f>
        <v>1</v>
      </c>
    </row>
    <row r="222" spans="1:24" x14ac:dyDescent="0.3">
      <c r="A222" s="18" t="s">
        <v>179</v>
      </c>
      <c r="B222" s="50" t="s">
        <v>180</v>
      </c>
      <c r="C222" s="89" t="s">
        <v>652</v>
      </c>
      <c r="D222" s="83" t="s">
        <v>629</v>
      </c>
      <c r="E222" s="93" t="s">
        <v>181</v>
      </c>
      <c r="F222" s="69" t="s">
        <v>20</v>
      </c>
      <c r="G222" s="70" t="s">
        <v>21</v>
      </c>
      <c r="H222" s="97" t="s">
        <v>652</v>
      </c>
      <c r="I222" s="46" t="s">
        <v>652</v>
      </c>
      <c r="J222" s="102" t="s">
        <v>22</v>
      </c>
      <c r="K222" s="76" t="s">
        <v>614</v>
      </c>
      <c r="L222" s="60" t="s">
        <v>20</v>
      </c>
      <c r="M222" s="17" t="s">
        <v>21</v>
      </c>
      <c r="N222" s="21" t="s">
        <v>21</v>
      </c>
      <c r="O222" s="106" t="s">
        <v>41</v>
      </c>
      <c r="P222" s="17" t="s">
        <v>38</v>
      </c>
      <c r="Q222" s="17" t="s">
        <v>27</v>
      </c>
      <c r="R222" s="17" t="s">
        <v>40</v>
      </c>
      <c r="S222" s="17" t="s">
        <v>25</v>
      </c>
      <c r="T222" s="17" t="s">
        <v>652</v>
      </c>
      <c r="U222" s="17" t="s">
        <v>652</v>
      </c>
      <c r="V222" s="17" t="s">
        <v>652</v>
      </c>
      <c r="W222" s="21" t="s">
        <v>652</v>
      </c>
      <c r="X222">
        <f>COUNTIF(O222:W222,'Network Summary by Partner'!$B$1)</f>
        <v>0</v>
      </c>
    </row>
    <row r="223" spans="1:24" x14ac:dyDescent="0.3">
      <c r="A223" s="22" t="s">
        <v>747</v>
      </c>
      <c r="B223" s="52" t="s">
        <v>75</v>
      </c>
      <c r="C223" s="89" t="s">
        <v>652</v>
      </c>
      <c r="D223" s="83" t="s">
        <v>629</v>
      </c>
      <c r="E223" s="62" t="s">
        <v>55</v>
      </c>
      <c r="F223" s="69" t="s">
        <v>20</v>
      </c>
      <c r="G223" s="70" t="s">
        <v>20</v>
      </c>
      <c r="H223" s="97" t="s">
        <v>652</v>
      </c>
      <c r="I223" s="46" t="s">
        <v>652</v>
      </c>
      <c r="J223" s="102" t="s">
        <v>22</v>
      </c>
      <c r="K223" s="76" t="s">
        <v>614</v>
      </c>
      <c r="L223" s="60" t="s">
        <v>20</v>
      </c>
      <c r="M223" s="17" t="s">
        <v>20</v>
      </c>
      <c r="N223" s="21" t="s">
        <v>20</v>
      </c>
      <c r="O223" s="106" t="s">
        <v>41</v>
      </c>
      <c r="P223" s="17" t="s">
        <v>40</v>
      </c>
      <c r="Q223" s="17" t="s">
        <v>56</v>
      </c>
      <c r="R223" s="17" t="s">
        <v>57</v>
      </c>
      <c r="S223" s="17" t="s">
        <v>76</v>
      </c>
      <c r="T223" s="17" t="s">
        <v>74</v>
      </c>
      <c r="U223" s="17" t="s">
        <v>73</v>
      </c>
      <c r="V223" s="17" t="s">
        <v>652</v>
      </c>
      <c r="W223" s="21" t="s">
        <v>652</v>
      </c>
      <c r="X223">
        <f>COUNTIF(O223:W223,'Network Summary by Partner'!$B$1)</f>
        <v>0</v>
      </c>
    </row>
    <row r="224" spans="1:24" x14ac:dyDescent="0.3">
      <c r="A224" s="18" t="s">
        <v>748</v>
      </c>
      <c r="B224" s="50" t="s">
        <v>103</v>
      </c>
      <c r="C224" s="89" t="s">
        <v>652</v>
      </c>
      <c r="D224" s="83" t="s">
        <v>629</v>
      </c>
      <c r="E224" s="93" t="s">
        <v>104</v>
      </c>
      <c r="F224" s="69" t="s">
        <v>20</v>
      </c>
      <c r="G224" s="70" t="s">
        <v>21</v>
      </c>
      <c r="H224" s="97" t="s">
        <v>652</v>
      </c>
      <c r="I224" s="46" t="s">
        <v>652</v>
      </c>
      <c r="J224" s="102" t="s">
        <v>22</v>
      </c>
      <c r="K224" s="76" t="s">
        <v>614</v>
      </c>
      <c r="L224" s="60" t="s">
        <v>20</v>
      </c>
      <c r="M224" s="17" t="s">
        <v>20</v>
      </c>
      <c r="N224" s="21" t="s">
        <v>20</v>
      </c>
      <c r="O224" s="106" t="s">
        <v>27</v>
      </c>
      <c r="P224" s="17" t="s">
        <v>41</v>
      </c>
      <c r="Q224" s="17" t="s">
        <v>63</v>
      </c>
      <c r="R224" s="17" t="s">
        <v>49</v>
      </c>
      <c r="S224" s="17" t="s">
        <v>105</v>
      </c>
      <c r="T224" s="17" t="s">
        <v>652</v>
      </c>
      <c r="U224" s="17" t="s">
        <v>652</v>
      </c>
      <c r="V224" s="17" t="s">
        <v>652</v>
      </c>
      <c r="W224" s="21" t="s">
        <v>652</v>
      </c>
      <c r="X224">
        <f>COUNTIF(O224:W224,'Network Summary by Partner'!$B$1)</f>
        <v>0</v>
      </c>
    </row>
    <row r="225" spans="1:24" x14ac:dyDescent="0.3">
      <c r="A225" s="18" t="s">
        <v>71</v>
      </c>
      <c r="B225" s="50" t="s">
        <v>72</v>
      </c>
      <c r="C225" s="89" t="s">
        <v>652</v>
      </c>
      <c r="D225" s="83" t="s">
        <v>629</v>
      </c>
      <c r="E225" s="93" t="s">
        <v>55</v>
      </c>
      <c r="F225" s="69" t="s">
        <v>20</v>
      </c>
      <c r="G225" s="70" t="s">
        <v>20</v>
      </c>
      <c r="H225" s="97" t="s">
        <v>652</v>
      </c>
      <c r="I225" s="46" t="s">
        <v>652</v>
      </c>
      <c r="J225" s="102" t="s">
        <v>22</v>
      </c>
      <c r="K225" s="76" t="s">
        <v>614</v>
      </c>
      <c r="L225" s="60" t="s">
        <v>20</v>
      </c>
      <c r="M225" s="17" t="s">
        <v>20</v>
      </c>
      <c r="N225" s="21" t="s">
        <v>20</v>
      </c>
      <c r="O225" s="106" t="s">
        <v>38</v>
      </c>
      <c r="P225" s="17" t="s">
        <v>25</v>
      </c>
      <c r="Q225" s="17" t="s">
        <v>600</v>
      </c>
      <c r="R225" s="17" t="s">
        <v>41</v>
      </c>
      <c r="S225" s="17" t="s">
        <v>40</v>
      </c>
      <c r="T225" s="17" t="s">
        <v>39</v>
      </c>
      <c r="U225" s="17" t="s">
        <v>24</v>
      </c>
      <c r="V225" s="17" t="s">
        <v>652</v>
      </c>
      <c r="W225" s="21" t="s">
        <v>652</v>
      </c>
      <c r="X225">
        <f>COUNTIF(O225:W225,'Network Summary by Partner'!$B$1)</f>
        <v>1</v>
      </c>
    </row>
    <row r="226" spans="1:24" x14ac:dyDescent="0.3">
      <c r="A226" s="34" t="s">
        <v>317</v>
      </c>
      <c r="B226" s="53" t="s">
        <v>318</v>
      </c>
      <c r="C226" s="89" t="s">
        <v>652</v>
      </c>
      <c r="D226" s="83" t="s">
        <v>629</v>
      </c>
      <c r="E226" s="93" t="s">
        <v>59</v>
      </c>
      <c r="F226" s="69" t="s">
        <v>20</v>
      </c>
      <c r="G226" s="70" t="s">
        <v>21</v>
      </c>
      <c r="H226" s="97" t="s">
        <v>652</v>
      </c>
      <c r="I226" s="46" t="s">
        <v>652</v>
      </c>
      <c r="J226" s="102" t="s">
        <v>22</v>
      </c>
      <c r="K226" s="76" t="s">
        <v>614</v>
      </c>
      <c r="L226" s="60" t="s">
        <v>20</v>
      </c>
      <c r="M226" s="17" t="s">
        <v>21</v>
      </c>
      <c r="N226" s="21" t="s">
        <v>21</v>
      </c>
      <c r="O226" s="106" t="s">
        <v>24</v>
      </c>
      <c r="P226" s="17" t="s">
        <v>46</v>
      </c>
      <c r="Q226" s="17" t="s">
        <v>61</v>
      </c>
      <c r="R226" s="17" t="s">
        <v>652</v>
      </c>
      <c r="S226" s="17" t="s">
        <v>652</v>
      </c>
      <c r="T226" s="17" t="s">
        <v>652</v>
      </c>
      <c r="U226" s="17" t="s">
        <v>652</v>
      </c>
      <c r="V226" s="17" t="s">
        <v>652</v>
      </c>
      <c r="W226" s="21" t="s">
        <v>652</v>
      </c>
      <c r="X226">
        <f>COUNTIF(O226:W226,'Network Summary by Partner'!$B$1)</f>
        <v>1</v>
      </c>
    </row>
    <row r="227" spans="1:24" x14ac:dyDescent="0.3">
      <c r="A227" s="18" t="s">
        <v>151</v>
      </c>
      <c r="B227" s="50" t="s">
        <v>152</v>
      </c>
      <c r="C227" s="89" t="s">
        <v>652</v>
      </c>
      <c r="D227" s="83" t="s">
        <v>629</v>
      </c>
      <c r="E227" s="93" t="s">
        <v>59</v>
      </c>
      <c r="F227" s="69" t="s">
        <v>20</v>
      </c>
      <c r="G227" s="70" t="s">
        <v>21</v>
      </c>
      <c r="H227" s="97" t="s">
        <v>652</v>
      </c>
      <c r="I227" s="46" t="s">
        <v>652</v>
      </c>
      <c r="J227" s="102" t="s">
        <v>22</v>
      </c>
      <c r="K227" s="76" t="s">
        <v>614</v>
      </c>
      <c r="L227" s="60" t="s">
        <v>20</v>
      </c>
      <c r="M227" s="17" t="s">
        <v>21</v>
      </c>
      <c r="N227" s="21" t="s">
        <v>21</v>
      </c>
      <c r="O227" s="106" t="s">
        <v>61</v>
      </c>
      <c r="P227" s="17" t="s">
        <v>46</v>
      </c>
      <c r="Q227" s="17" t="s">
        <v>60</v>
      </c>
      <c r="R227" s="17" t="s">
        <v>38</v>
      </c>
      <c r="S227" s="17" t="s">
        <v>25</v>
      </c>
      <c r="T227" s="17" t="s">
        <v>39</v>
      </c>
      <c r="U227" s="17" t="s">
        <v>24</v>
      </c>
      <c r="V227" s="17" t="s">
        <v>652</v>
      </c>
      <c r="W227" s="21" t="s">
        <v>652</v>
      </c>
      <c r="X227">
        <f>COUNTIF(O227:W227,'Network Summary by Partner'!$B$1)</f>
        <v>1</v>
      </c>
    </row>
    <row r="228" spans="1:24" x14ac:dyDescent="0.3">
      <c r="A228" s="18" t="s">
        <v>117</v>
      </c>
      <c r="B228" s="50" t="s">
        <v>118</v>
      </c>
      <c r="C228" s="89" t="s">
        <v>652</v>
      </c>
      <c r="D228" s="83" t="s">
        <v>629</v>
      </c>
      <c r="E228" s="93" t="s">
        <v>59</v>
      </c>
      <c r="F228" s="69" t="s">
        <v>20</v>
      </c>
      <c r="G228" s="70" t="s">
        <v>20</v>
      </c>
      <c r="H228" s="97" t="s">
        <v>652</v>
      </c>
      <c r="I228" s="46" t="s">
        <v>652</v>
      </c>
      <c r="J228" s="102" t="s">
        <v>22</v>
      </c>
      <c r="K228" s="76" t="s">
        <v>614</v>
      </c>
      <c r="L228" s="60" t="s">
        <v>20</v>
      </c>
      <c r="M228" s="17" t="s">
        <v>21</v>
      </c>
      <c r="N228" s="21" t="s">
        <v>21</v>
      </c>
      <c r="O228" s="106" t="s">
        <v>61</v>
      </c>
      <c r="P228" s="17" t="s">
        <v>27</v>
      </c>
      <c r="Q228" s="17" t="s">
        <v>38</v>
      </c>
      <c r="R228" s="17" t="s">
        <v>46</v>
      </c>
      <c r="S228" s="17" t="s">
        <v>24</v>
      </c>
      <c r="T228" s="17" t="s">
        <v>60</v>
      </c>
      <c r="U228" s="17" t="s">
        <v>652</v>
      </c>
      <c r="V228" s="17" t="s">
        <v>652</v>
      </c>
      <c r="W228" s="21" t="s">
        <v>652</v>
      </c>
      <c r="X228">
        <f>COUNTIF(O228:W228,'Network Summary by Partner'!$B$1)</f>
        <v>1</v>
      </c>
    </row>
    <row r="229" spans="1:24" x14ac:dyDescent="0.3">
      <c r="A229" s="18" t="s">
        <v>642</v>
      </c>
      <c r="B229" s="50" t="s">
        <v>643</v>
      </c>
      <c r="C229" s="89" t="s">
        <v>652</v>
      </c>
      <c r="D229" s="83" t="s">
        <v>629</v>
      </c>
      <c r="E229" s="93" t="s">
        <v>597</v>
      </c>
      <c r="F229" s="69" t="s">
        <v>20</v>
      </c>
      <c r="G229" s="70" t="s">
        <v>21</v>
      </c>
      <c r="H229" s="97" t="s">
        <v>652</v>
      </c>
      <c r="I229" s="46" t="s">
        <v>652</v>
      </c>
      <c r="J229" s="102" t="s">
        <v>22</v>
      </c>
      <c r="K229" s="76" t="s">
        <v>614</v>
      </c>
      <c r="L229" s="60" t="s">
        <v>20</v>
      </c>
      <c r="M229" s="17" t="s">
        <v>21</v>
      </c>
      <c r="N229" s="21" t="s">
        <v>21</v>
      </c>
      <c r="O229" s="106" t="s">
        <v>38</v>
      </c>
      <c r="P229" s="17" t="s">
        <v>105</v>
      </c>
      <c r="Q229" s="17" t="s">
        <v>27</v>
      </c>
      <c r="R229" s="17" t="s">
        <v>24</v>
      </c>
      <c r="S229" s="17" t="s">
        <v>652</v>
      </c>
      <c r="T229" s="17" t="s">
        <v>652</v>
      </c>
      <c r="U229" s="17" t="s">
        <v>652</v>
      </c>
      <c r="V229" s="17" t="s">
        <v>652</v>
      </c>
      <c r="W229" s="21" t="s">
        <v>652</v>
      </c>
      <c r="X229">
        <f>COUNTIF(O229:W229,'Network Summary by Partner'!$B$1)</f>
        <v>1</v>
      </c>
    </row>
    <row r="230" spans="1:24" x14ac:dyDescent="0.3">
      <c r="A230" s="18" t="s">
        <v>751</v>
      </c>
      <c r="B230" s="50" t="s">
        <v>123</v>
      </c>
      <c r="C230" s="89" t="s">
        <v>652</v>
      </c>
      <c r="D230" s="83" t="s">
        <v>629</v>
      </c>
      <c r="E230" s="93" t="s">
        <v>59</v>
      </c>
      <c r="F230" s="69" t="s">
        <v>20</v>
      </c>
      <c r="G230" s="70" t="s">
        <v>20</v>
      </c>
      <c r="H230" s="97" t="s">
        <v>652</v>
      </c>
      <c r="I230" s="46" t="s">
        <v>652</v>
      </c>
      <c r="J230" s="102" t="s">
        <v>22</v>
      </c>
      <c r="K230" s="76" t="s">
        <v>614</v>
      </c>
      <c r="L230" s="60" t="s">
        <v>20</v>
      </c>
      <c r="M230" s="17" t="s">
        <v>20</v>
      </c>
      <c r="N230" s="21" t="s">
        <v>21</v>
      </c>
      <c r="O230" s="106" t="s">
        <v>61</v>
      </c>
      <c r="P230" s="17" t="s">
        <v>27</v>
      </c>
      <c r="Q230" s="17" t="s">
        <v>38</v>
      </c>
      <c r="R230" s="17" t="s">
        <v>46</v>
      </c>
      <c r="S230" s="17" t="s">
        <v>60</v>
      </c>
      <c r="T230" s="17" t="s">
        <v>24</v>
      </c>
      <c r="U230" s="17" t="s">
        <v>652</v>
      </c>
      <c r="V230" s="17" t="s">
        <v>652</v>
      </c>
      <c r="W230" s="21" t="s">
        <v>652</v>
      </c>
      <c r="X230">
        <f>COUNTIF(O230:W230,'Network Summary by Partner'!$B$1)</f>
        <v>1</v>
      </c>
    </row>
    <row r="231" spans="1:24" x14ac:dyDescent="0.3">
      <c r="A231" s="18" t="s">
        <v>752</v>
      </c>
      <c r="B231" s="50" t="s">
        <v>128</v>
      </c>
      <c r="C231" s="89" t="s">
        <v>652</v>
      </c>
      <c r="D231" s="83" t="s">
        <v>629</v>
      </c>
      <c r="E231" s="93" t="s">
        <v>59</v>
      </c>
      <c r="F231" s="69" t="s">
        <v>20</v>
      </c>
      <c r="G231" s="70" t="s">
        <v>21</v>
      </c>
      <c r="H231" s="97" t="s">
        <v>652</v>
      </c>
      <c r="I231" s="46" t="s">
        <v>652</v>
      </c>
      <c r="J231" s="102" t="s">
        <v>22</v>
      </c>
      <c r="K231" s="76" t="s">
        <v>614</v>
      </c>
      <c r="L231" s="60" t="s">
        <v>20</v>
      </c>
      <c r="M231" s="17" t="s">
        <v>21</v>
      </c>
      <c r="N231" s="21" t="s">
        <v>21</v>
      </c>
      <c r="O231" s="106" t="s">
        <v>61</v>
      </c>
      <c r="P231" s="17" t="s">
        <v>46</v>
      </c>
      <c r="Q231" s="17" t="s">
        <v>60</v>
      </c>
      <c r="R231" s="17" t="s">
        <v>127</v>
      </c>
      <c r="S231" s="17" t="s">
        <v>129</v>
      </c>
      <c r="T231" s="17" t="s">
        <v>130</v>
      </c>
      <c r="U231" s="17" t="s">
        <v>652</v>
      </c>
      <c r="V231" s="17" t="s">
        <v>652</v>
      </c>
      <c r="W231" s="21" t="s">
        <v>652</v>
      </c>
      <c r="X231">
        <f>COUNTIF(O231:W231,'Network Summary by Partner'!$B$1)</f>
        <v>0</v>
      </c>
    </row>
    <row r="232" spans="1:24" x14ac:dyDescent="0.3">
      <c r="A232" s="18" t="s">
        <v>594</v>
      </c>
      <c r="B232" s="50" t="s">
        <v>531</v>
      </c>
      <c r="C232" s="89" t="s">
        <v>652</v>
      </c>
      <c r="D232" s="83" t="s">
        <v>629</v>
      </c>
      <c r="E232" s="93" t="s">
        <v>19</v>
      </c>
      <c r="F232" s="69" t="s">
        <v>20</v>
      </c>
      <c r="G232" s="70" t="s">
        <v>20</v>
      </c>
      <c r="H232" s="97" t="s">
        <v>652</v>
      </c>
      <c r="I232" s="46" t="s">
        <v>652</v>
      </c>
      <c r="J232" s="102" t="s">
        <v>22</v>
      </c>
      <c r="K232" s="76" t="s">
        <v>614</v>
      </c>
      <c r="L232" s="60" t="s">
        <v>20</v>
      </c>
      <c r="M232" s="17" t="s">
        <v>21</v>
      </c>
      <c r="N232" s="21" t="s">
        <v>21</v>
      </c>
      <c r="O232" s="106" t="s">
        <v>105</v>
      </c>
      <c r="P232" s="17" t="s">
        <v>207</v>
      </c>
      <c r="Q232" s="17" t="s">
        <v>26</v>
      </c>
      <c r="R232" s="17" t="s">
        <v>32</v>
      </c>
      <c r="S232" s="17" t="s">
        <v>33</v>
      </c>
      <c r="T232" s="17" t="s">
        <v>28</v>
      </c>
      <c r="U232" s="17" t="s">
        <v>29</v>
      </c>
      <c r="V232" s="17" t="s">
        <v>652</v>
      </c>
      <c r="W232" s="21" t="s">
        <v>652</v>
      </c>
      <c r="X232">
        <f>COUNTIF(O232:W232,'Network Summary by Partner'!$B$1)</f>
        <v>0</v>
      </c>
    </row>
    <row r="233" spans="1:24" x14ac:dyDescent="0.3">
      <c r="A233" s="18" t="s">
        <v>754</v>
      </c>
      <c r="B233" s="50" t="s">
        <v>148</v>
      </c>
      <c r="C233" s="89" t="s">
        <v>652</v>
      </c>
      <c r="D233" s="83" t="s">
        <v>629</v>
      </c>
      <c r="E233" s="93" t="s">
        <v>19</v>
      </c>
      <c r="F233" s="69" t="s">
        <v>20</v>
      </c>
      <c r="G233" s="70" t="s">
        <v>20</v>
      </c>
      <c r="H233" s="97">
        <v>46013</v>
      </c>
      <c r="I233" s="46">
        <v>46024</v>
      </c>
      <c r="J233" s="102" t="s">
        <v>22</v>
      </c>
      <c r="K233" s="76" t="s">
        <v>614</v>
      </c>
      <c r="L233" s="60" t="s">
        <v>20</v>
      </c>
      <c r="M233" s="17" t="s">
        <v>20</v>
      </c>
      <c r="N233" s="21" t="s">
        <v>20</v>
      </c>
      <c r="O233" s="106" t="s">
        <v>38</v>
      </c>
      <c r="P233" s="17" t="s">
        <v>652</v>
      </c>
      <c r="Q233" s="17" t="s">
        <v>652</v>
      </c>
      <c r="R233" s="17" t="s">
        <v>652</v>
      </c>
      <c r="S233" s="17" t="s">
        <v>652</v>
      </c>
      <c r="T233" s="17" t="s">
        <v>652</v>
      </c>
      <c r="U233" s="17" t="s">
        <v>652</v>
      </c>
      <c r="V233" s="17" t="s">
        <v>652</v>
      </c>
      <c r="W233" s="21" t="s">
        <v>652</v>
      </c>
      <c r="X233">
        <f>COUNTIF(O233:W233,'Network Summary by Partner'!$B$1)</f>
        <v>0</v>
      </c>
    </row>
    <row r="234" spans="1:24" x14ac:dyDescent="0.3">
      <c r="A234" s="22" t="s">
        <v>753</v>
      </c>
      <c r="B234" s="52" t="s">
        <v>227</v>
      </c>
      <c r="C234" s="89" t="s">
        <v>652</v>
      </c>
      <c r="D234" s="83" t="s">
        <v>629</v>
      </c>
      <c r="E234" s="62" t="s">
        <v>59</v>
      </c>
      <c r="F234" s="69" t="s">
        <v>20</v>
      </c>
      <c r="G234" s="70" t="s">
        <v>21</v>
      </c>
      <c r="H234" s="97" t="s">
        <v>652</v>
      </c>
      <c r="I234" s="46" t="s">
        <v>652</v>
      </c>
      <c r="J234" s="102" t="s">
        <v>22</v>
      </c>
      <c r="K234" s="76" t="s">
        <v>614</v>
      </c>
      <c r="L234" s="60" t="s">
        <v>20</v>
      </c>
      <c r="M234" s="17" t="s">
        <v>21</v>
      </c>
      <c r="N234" s="21" t="s">
        <v>21</v>
      </c>
      <c r="O234" s="106" t="s">
        <v>61</v>
      </c>
      <c r="P234" s="17" t="s">
        <v>46</v>
      </c>
      <c r="Q234" s="17" t="s">
        <v>60</v>
      </c>
      <c r="R234" s="17" t="s">
        <v>38</v>
      </c>
      <c r="S234" s="17" t="s">
        <v>25</v>
      </c>
      <c r="T234" s="17" t="s">
        <v>600</v>
      </c>
      <c r="U234" s="17" t="s">
        <v>24</v>
      </c>
      <c r="V234" s="17" t="s">
        <v>652</v>
      </c>
      <c r="W234" s="21" t="s">
        <v>652</v>
      </c>
      <c r="X234">
        <f>COUNTIF(O234:W234,'Network Summary by Partner'!$B$1)</f>
        <v>1</v>
      </c>
    </row>
    <row r="235" spans="1:24" x14ac:dyDescent="0.3">
      <c r="A235" s="18" t="s">
        <v>755</v>
      </c>
      <c r="B235" s="50" t="s">
        <v>294</v>
      </c>
      <c r="C235" s="89" t="s">
        <v>652</v>
      </c>
      <c r="D235" s="83" t="s">
        <v>629</v>
      </c>
      <c r="E235" s="93" t="s">
        <v>37</v>
      </c>
      <c r="F235" s="69" t="s">
        <v>20</v>
      </c>
      <c r="G235" s="70" t="s">
        <v>20</v>
      </c>
      <c r="H235" s="97" t="s">
        <v>652</v>
      </c>
      <c r="I235" s="46" t="s">
        <v>652</v>
      </c>
      <c r="J235" s="102" t="s">
        <v>22</v>
      </c>
      <c r="K235" s="76" t="s">
        <v>614</v>
      </c>
      <c r="L235" s="60" t="s">
        <v>20</v>
      </c>
      <c r="M235" s="17" t="s">
        <v>20</v>
      </c>
      <c r="N235" s="21" t="s">
        <v>21</v>
      </c>
      <c r="O235" s="106" t="s">
        <v>27</v>
      </c>
      <c r="P235" s="17" t="s">
        <v>652</v>
      </c>
      <c r="Q235" s="17" t="s">
        <v>652</v>
      </c>
      <c r="R235" s="17" t="s">
        <v>652</v>
      </c>
      <c r="S235" s="17" t="s">
        <v>652</v>
      </c>
      <c r="T235" s="17" t="s">
        <v>652</v>
      </c>
      <c r="U235" s="17" t="s">
        <v>652</v>
      </c>
      <c r="V235" s="17" t="s">
        <v>652</v>
      </c>
      <c r="W235" s="21" t="s">
        <v>652</v>
      </c>
      <c r="X235">
        <f>COUNTIF(O235:W235,'Network Summary by Partner'!$B$1)</f>
        <v>0</v>
      </c>
    </row>
    <row r="236" spans="1:24" x14ac:dyDescent="0.3">
      <c r="A236" s="18" t="s">
        <v>172</v>
      </c>
      <c r="B236" s="50" t="s">
        <v>173</v>
      </c>
      <c r="C236" s="89" t="s">
        <v>652</v>
      </c>
      <c r="D236" s="83" t="s">
        <v>629</v>
      </c>
      <c r="E236" s="93" t="s">
        <v>59</v>
      </c>
      <c r="F236" s="69" t="s">
        <v>20</v>
      </c>
      <c r="G236" s="70" t="s">
        <v>20</v>
      </c>
      <c r="H236" s="97" t="s">
        <v>652</v>
      </c>
      <c r="I236" s="46" t="s">
        <v>652</v>
      </c>
      <c r="J236" s="102" t="s">
        <v>22</v>
      </c>
      <c r="K236" s="76" t="s">
        <v>614</v>
      </c>
      <c r="L236" s="60" t="s">
        <v>20</v>
      </c>
      <c r="M236" s="17" t="s">
        <v>21</v>
      </c>
      <c r="N236" s="21" t="s">
        <v>21</v>
      </c>
      <c r="O236" s="106" t="s">
        <v>61</v>
      </c>
      <c r="P236" s="17" t="s">
        <v>46</v>
      </c>
      <c r="Q236" s="17" t="s">
        <v>60</v>
      </c>
      <c r="R236" s="17" t="s">
        <v>38</v>
      </c>
      <c r="S236" s="17" t="s">
        <v>27</v>
      </c>
      <c r="T236" s="17" t="s">
        <v>24</v>
      </c>
      <c r="U236" s="17" t="s">
        <v>652</v>
      </c>
      <c r="V236" s="17" t="s">
        <v>652</v>
      </c>
      <c r="W236" s="21" t="s">
        <v>652</v>
      </c>
      <c r="X236">
        <f>COUNTIF(O236:W236,'Network Summary by Partner'!$B$1)</f>
        <v>1</v>
      </c>
    </row>
    <row r="237" spans="1:24" x14ac:dyDescent="0.3">
      <c r="A237" s="18" t="s">
        <v>756</v>
      </c>
      <c r="B237" s="50" t="s">
        <v>482</v>
      </c>
      <c r="C237" s="89" t="s">
        <v>652</v>
      </c>
      <c r="D237" s="83" t="s">
        <v>629</v>
      </c>
      <c r="E237" s="93" t="s">
        <v>59</v>
      </c>
      <c r="F237" s="69" t="s">
        <v>20</v>
      </c>
      <c r="G237" s="70" t="s">
        <v>20</v>
      </c>
      <c r="H237" s="97">
        <v>45901</v>
      </c>
      <c r="I237" s="46">
        <v>46027</v>
      </c>
      <c r="J237" s="102" t="s">
        <v>80</v>
      </c>
      <c r="K237" s="76" t="s">
        <v>614</v>
      </c>
      <c r="L237" s="60" t="s">
        <v>20</v>
      </c>
      <c r="M237" s="17" t="s">
        <v>21</v>
      </c>
      <c r="N237" s="21" t="s">
        <v>21</v>
      </c>
      <c r="O237" s="106" t="s">
        <v>27</v>
      </c>
      <c r="P237" s="17" t="s">
        <v>26</v>
      </c>
      <c r="Q237" s="17" t="s">
        <v>28</v>
      </c>
      <c r="R237" s="17" t="s">
        <v>29</v>
      </c>
      <c r="S237" s="17" t="s">
        <v>32</v>
      </c>
      <c r="T237" s="17" t="s">
        <v>652</v>
      </c>
      <c r="U237" s="17" t="s">
        <v>652</v>
      </c>
      <c r="V237" s="17" t="s">
        <v>652</v>
      </c>
      <c r="W237" s="21" t="s">
        <v>652</v>
      </c>
      <c r="X237">
        <f>COUNTIF(O237:W237,'Network Summary by Partner'!$B$1)</f>
        <v>0</v>
      </c>
    </row>
    <row r="238" spans="1:24" x14ac:dyDescent="0.3">
      <c r="A238" s="18" t="s">
        <v>134</v>
      </c>
      <c r="B238" s="50" t="s">
        <v>135</v>
      </c>
      <c r="C238" s="89" t="s">
        <v>652</v>
      </c>
      <c r="D238" s="83" t="s">
        <v>629</v>
      </c>
      <c r="E238" s="63" t="s">
        <v>19</v>
      </c>
      <c r="F238" s="69" t="s">
        <v>20</v>
      </c>
      <c r="G238" s="70" t="s">
        <v>20</v>
      </c>
      <c r="H238" s="97" t="s">
        <v>652</v>
      </c>
      <c r="I238" s="46" t="s">
        <v>652</v>
      </c>
      <c r="J238" s="102" t="s">
        <v>22</v>
      </c>
      <c r="K238" s="76" t="s">
        <v>614</v>
      </c>
      <c r="L238" s="60" t="s">
        <v>20</v>
      </c>
      <c r="M238" s="17" t="s">
        <v>20</v>
      </c>
      <c r="N238" s="21" t="s">
        <v>20</v>
      </c>
      <c r="O238" s="106" t="s">
        <v>25</v>
      </c>
      <c r="P238" s="17" t="s">
        <v>39</v>
      </c>
      <c r="Q238" s="17" t="s">
        <v>38</v>
      </c>
      <c r="R238" s="17" t="s">
        <v>63</v>
      </c>
      <c r="S238" s="17" t="s">
        <v>178</v>
      </c>
      <c r="T238" s="17" t="s">
        <v>64</v>
      </c>
      <c r="U238" s="17" t="s">
        <v>215</v>
      </c>
      <c r="V238" s="17" t="s">
        <v>45</v>
      </c>
      <c r="W238" s="21" t="s">
        <v>68</v>
      </c>
      <c r="X238">
        <f>COUNTIF(O238:W238,'Network Summary by Partner'!$B$1)</f>
        <v>0</v>
      </c>
    </row>
    <row r="239" spans="1:24" x14ac:dyDescent="0.3">
      <c r="A239" s="18" t="s">
        <v>609</v>
      </c>
      <c r="B239" s="50" t="s">
        <v>610</v>
      </c>
      <c r="C239" s="89" t="s">
        <v>652</v>
      </c>
      <c r="D239" s="83" t="s">
        <v>629</v>
      </c>
      <c r="E239" s="93" t="s">
        <v>597</v>
      </c>
      <c r="F239" s="69" t="s">
        <v>20</v>
      </c>
      <c r="G239" s="70" t="s">
        <v>20</v>
      </c>
      <c r="H239" s="97" t="s">
        <v>652</v>
      </c>
      <c r="I239" s="46" t="s">
        <v>652</v>
      </c>
      <c r="J239" s="102" t="s">
        <v>22</v>
      </c>
      <c r="K239" s="76" t="s">
        <v>614</v>
      </c>
      <c r="L239" s="60" t="s">
        <v>20</v>
      </c>
      <c r="M239" s="17" t="s">
        <v>20</v>
      </c>
      <c r="N239" s="21" t="s">
        <v>21</v>
      </c>
      <c r="O239" s="106" t="s">
        <v>38</v>
      </c>
      <c r="P239" s="17" t="s">
        <v>27</v>
      </c>
      <c r="Q239" s="17" t="s">
        <v>105</v>
      </c>
      <c r="R239" s="17" t="s">
        <v>41</v>
      </c>
      <c r="S239" s="17" t="s">
        <v>28</v>
      </c>
      <c r="T239" s="17" t="s">
        <v>26</v>
      </c>
      <c r="U239" s="17" t="s">
        <v>32</v>
      </c>
      <c r="V239" s="17" t="s">
        <v>29</v>
      </c>
      <c r="W239" s="21" t="s">
        <v>33</v>
      </c>
      <c r="X239">
        <f>COUNTIF(O239:W239,'Network Summary by Partner'!$B$1)</f>
        <v>0</v>
      </c>
    </row>
    <row r="240" spans="1:24" x14ac:dyDescent="0.3">
      <c r="A240" s="18" t="s">
        <v>164</v>
      </c>
      <c r="B240" s="50" t="s">
        <v>165</v>
      </c>
      <c r="C240" s="89" t="s">
        <v>652</v>
      </c>
      <c r="D240" s="83" t="s">
        <v>629</v>
      </c>
      <c r="E240" s="93" t="s">
        <v>59</v>
      </c>
      <c r="F240" s="69" t="s">
        <v>20</v>
      </c>
      <c r="G240" s="70" t="s">
        <v>20</v>
      </c>
      <c r="H240" s="97" t="s">
        <v>652</v>
      </c>
      <c r="I240" s="46" t="s">
        <v>652</v>
      </c>
      <c r="J240" s="102" t="s">
        <v>22</v>
      </c>
      <c r="K240" s="76" t="s">
        <v>614</v>
      </c>
      <c r="L240" s="60" t="s">
        <v>20</v>
      </c>
      <c r="M240" s="17" t="s">
        <v>21</v>
      </c>
      <c r="N240" s="21" t="s">
        <v>21</v>
      </c>
      <c r="O240" s="106" t="s">
        <v>61</v>
      </c>
      <c r="P240" s="17" t="s">
        <v>46</v>
      </c>
      <c r="Q240" s="17" t="s">
        <v>60</v>
      </c>
      <c r="R240" s="17" t="s">
        <v>24</v>
      </c>
      <c r="S240" s="17" t="s">
        <v>600</v>
      </c>
      <c r="T240" s="17" t="s">
        <v>652</v>
      </c>
      <c r="U240" s="17" t="s">
        <v>652</v>
      </c>
      <c r="V240" s="17" t="s">
        <v>652</v>
      </c>
      <c r="W240" s="21" t="s">
        <v>652</v>
      </c>
      <c r="X240">
        <f>COUNTIF(O240:W240,'Network Summary by Partner'!$B$1)</f>
        <v>1</v>
      </c>
    </row>
    <row r="241" spans="1:24" x14ac:dyDescent="0.3">
      <c r="A241" s="18" t="s">
        <v>238</v>
      </c>
      <c r="B241" s="50" t="s">
        <v>239</v>
      </c>
      <c r="C241" s="89" t="s">
        <v>652</v>
      </c>
      <c r="D241" s="83" t="s">
        <v>629</v>
      </c>
      <c r="E241" s="93" t="s">
        <v>59</v>
      </c>
      <c r="F241" s="69" t="s">
        <v>20</v>
      </c>
      <c r="G241" s="70" t="s">
        <v>20</v>
      </c>
      <c r="H241" s="97" t="s">
        <v>652</v>
      </c>
      <c r="I241" s="46" t="s">
        <v>652</v>
      </c>
      <c r="J241" s="102" t="s">
        <v>22</v>
      </c>
      <c r="K241" s="76" t="s">
        <v>614</v>
      </c>
      <c r="L241" s="60" t="s">
        <v>20</v>
      </c>
      <c r="M241" s="17" t="s">
        <v>21</v>
      </c>
      <c r="N241" s="21" t="s">
        <v>21</v>
      </c>
      <c r="O241" s="106" t="s">
        <v>61</v>
      </c>
      <c r="P241" s="17" t="s">
        <v>46</v>
      </c>
      <c r="Q241" s="17" t="s">
        <v>60</v>
      </c>
      <c r="R241" s="17" t="s">
        <v>38</v>
      </c>
      <c r="S241" s="17" t="s">
        <v>24</v>
      </c>
      <c r="T241" s="17" t="s">
        <v>652</v>
      </c>
      <c r="U241" s="17" t="s">
        <v>652</v>
      </c>
      <c r="V241" s="17" t="s">
        <v>652</v>
      </c>
      <c r="W241" s="21" t="s">
        <v>652</v>
      </c>
      <c r="X241">
        <f>COUNTIF(O241:W241,'Network Summary by Partner'!$B$1)</f>
        <v>1</v>
      </c>
    </row>
    <row r="242" spans="1:24" x14ac:dyDescent="0.3">
      <c r="A242" s="18" t="s">
        <v>794</v>
      </c>
      <c r="B242" s="50" t="s">
        <v>383</v>
      </c>
      <c r="C242" s="89" t="s">
        <v>652</v>
      </c>
      <c r="D242" s="83" t="s">
        <v>629</v>
      </c>
      <c r="E242" s="93" t="s">
        <v>203</v>
      </c>
      <c r="F242" s="69" t="s">
        <v>20</v>
      </c>
      <c r="G242" s="70" t="s">
        <v>20</v>
      </c>
      <c r="H242" s="97" t="s">
        <v>652</v>
      </c>
      <c r="I242" s="46" t="s">
        <v>652</v>
      </c>
      <c r="J242" s="102" t="s">
        <v>22</v>
      </c>
      <c r="K242" s="76" t="s">
        <v>614</v>
      </c>
      <c r="L242" s="60" t="s">
        <v>20</v>
      </c>
      <c r="M242" s="17" t="s">
        <v>20</v>
      </c>
      <c r="N242" s="21" t="s">
        <v>21</v>
      </c>
      <c r="O242" s="106" t="s">
        <v>27</v>
      </c>
      <c r="P242" s="17" t="s">
        <v>105</v>
      </c>
      <c r="Q242" s="17" t="s">
        <v>38</v>
      </c>
      <c r="R242" s="17" t="s">
        <v>26</v>
      </c>
      <c r="S242" s="17" t="s">
        <v>32</v>
      </c>
      <c r="T242" s="17" t="s">
        <v>24</v>
      </c>
      <c r="U242" s="17" t="s">
        <v>600</v>
      </c>
      <c r="V242" s="17" t="s">
        <v>652</v>
      </c>
      <c r="W242" s="21" t="s">
        <v>652</v>
      </c>
      <c r="X242">
        <f>COUNTIF(O242:W242,'Network Summary by Partner'!$B$1)</f>
        <v>1</v>
      </c>
    </row>
    <row r="243" spans="1:24" x14ac:dyDescent="0.3">
      <c r="A243" s="18" t="s">
        <v>757</v>
      </c>
      <c r="B243" s="50" t="s">
        <v>177</v>
      </c>
      <c r="C243" s="89" t="s">
        <v>652</v>
      </c>
      <c r="D243" s="83" t="s">
        <v>629</v>
      </c>
      <c r="E243" s="93" t="s">
        <v>31</v>
      </c>
      <c r="F243" s="69" t="s">
        <v>20</v>
      </c>
      <c r="G243" s="70" t="s">
        <v>20</v>
      </c>
      <c r="H243" s="97" t="s">
        <v>652</v>
      </c>
      <c r="I243" s="46" t="s">
        <v>652</v>
      </c>
      <c r="J243" s="102" t="s">
        <v>22</v>
      </c>
      <c r="K243" s="76" t="s">
        <v>614</v>
      </c>
      <c r="L243" s="60" t="s">
        <v>20</v>
      </c>
      <c r="M243" s="17" t="s">
        <v>20</v>
      </c>
      <c r="N243" s="21" t="s">
        <v>20</v>
      </c>
      <c r="O243" s="106" t="s">
        <v>38</v>
      </c>
      <c r="P243" s="17" t="s">
        <v>600</v>
      </c>
      <c r="Q243" s="17" t="s">
        <v>25</v>
      </c>
      <c r="R243" s="17" t="s">
        <v>39</v>
      </c>
      <c r="S243" s="17" t="s">
        <v>63</v>
      </c>
      <c r="T243" s="17" t="s">
        <v>178</v>
      </c>
      <c r="U243" s="17" t="s">
        <v>24</v>
      </c>
      <c r="V243" s="17" t="s">
        <v>652</v>
      </c>
      <c r="W243" s="21" t="s">
        <v>652</v>
      </c>
      <c r="X243">
        <f>COUNTIF(O243:W243,'Network Summary by Partner'!$B$1)</f>
        <v>1</v>
      </c>
    </row>
    <row r="244" spans="1:24" x14ac:dyDescent="0.3">
      <c r="A244" s="22" t="s">
        <v>758</v>
      </c>
      <c r="B244" s="52" t="s">
        <v>513</v>
      </c>
      <c r="C244" s="89" t="s">
        <v>652</v>
      </c>
      <c r="D244" s="83" t="s">
        <v>629</v>
      </c>
      <c r="E244" s="62" t="s">
        <v>59</v>
      </c>
      <c r="F244" s="69" t="s">
        <v>20</v>
      </c>
      <c r="G244" s="70" t="s">
        <v>21</v>
      </c>
      <c r="H244" s="97" t="s">
        <v>652</v>
      </c>
      <c r="I244" s="46" t="s">
        <v>652</v>
      </c>
      <c r="J244" s="102" t="s">
        <v>22</v>
      </c>
      <c r="K244" s="76" t="s">
        <v>614</v>
      </c>
      <c r="L244" s="60" t="s">
        <v>20</v>
      </c>
      <c r="M244" s="17" t="s">
        <v>21</v>
      </c>
      <c r="N244" s="21" t="s">
        <v>21</v>
      </c>
      <c r="O244" s="106" t="s">
        <v>61</v>
      </c>
      <c r="P244" s="17" t="s">
        <v>652</v>
      </c>
      <c r="Q244" s="17" t="s">
        <v>652</v>
      </c>
      <c r="R244" s="17" t="s">
        <v>652</v>
      </c>
      <c r="S244" s="17" t="s">
        <v>652</v>
      </c>
      <c r="T244" s="17" t="s">
        <v>652</v>
      </c>
      <c r="U244" s="17" t="s">
        <v>652</v>
      </c>
      <c r="V244" s="17" t="s">
        <v>652</v>
      </c>
      <c r="W244" s="21" t="s">
        <v>652</v>
      </c>
      <c r="X244">
        <f>COUNTIF(O244:W244,'Network Summary by Partner'!$B$1)</f>
        <v>0</v>
      </c>
    </row>
    <row r="245" spans="1:24" x14ac:dyDescent="0.3">
      <c r="A245" s="18" t="s">
        <v>138</v>
      </c>
      <c r="B245" s="50" t="s">
        <v>139</v>
      </c>
      <c r="C245" s="89" t="s">
        <v>652</v>
      </c>
      <c r="D245" s="83" t="s">
        <v>629</v>
      </c>
      <c r="E245" s="93" t="s">
        <v>59</v>
      </c>
      <c r="F245" s="69" t="s">
        <v>20</v>
      </c>
      <c r="G245" s="70" t="s">
        <v>20</v>
      </c>
      <c r="H245" s="97" t="s">
        <v>652</v>
      </c>
      <c r="I245" s="46" t="s">
        <v>652</v>
      </c>
      <c r="J245" s="102" t="s">
        <v>22</v>
      </c>
      <c r="K245" s="76" t="s">
        <v>614</v>
      </c>
      <c r="L245" s="60" t="s">
        <v>20</v>
      </c>
      <c r="M245" s="17" t="s">
        <v>21</v>
      </c>
      <c r="N245" s="21" t="s">
        <v>21</v>
      </c>
      <c r="O245" s="106" t="s">
        <v>61</v>
      </c>
      <c r="P245" s="17" t="s">
        <v>24</v>
      </c>
      <c r="Q245" s="17" t="s">
        <v>26</v>
      </c>
      <c r="R245" s="17" t="s">
        <v>28</v>
      </c>
      <c r="S245" s="17" t="s">
        <v>27</v>
      </c>
      <c r="T245" s="17" t="s">
        <v>29</v>
      </c>
      <c r="U245" s="17" t="s">
        <v>34</v>
      </c>
      <c r="V245" s="17" t="s">
        <v>32</v>
      </c>
      <c r="W245" s="21" t="s">
        <v>33</v>
      </c>
      <c r="X245">
        <f>COUNTIF(O245:W245,'Network Summary by Partner'!$B$1)</f>
        <v>1</v>
      </c>
    </row>
    <row r="246" spans="1:24" x14ac:dyDescent="0.3">
      <c r="A246" s="18" t="s">
        <v>392</v>
      </c>
      <c r="B246" s="50" t="s">
        <v>393</v>
      </c>
      <c r="C246" s="89" t="s">
        <v>652</v>
      </c>
      <c r="D246" s="83" t="s">
        <v>629</v>
      </c>
      <c r="E246" s="93" t="s">
        <v>55</v>
      </c>
      <c r="F246" s="69" t="s">
        <v>20</v>
      </c>
      <c r="G246" s="70" t="s">
        <v>20</v>
      </c>
      <c r="H246" s="97" t="s">
        <v>652</v>
      </c>
      <c r="I246" s="46" t="s">
        <v>652</v>
      </c>
      <c r="J246" s="102" t="s">
        <v>22</v>
      </c>
      <c r="K246" s="76" t="s">
        <v>614</v>
      </c>
      <c r="L246" s="60" t="s">
        <v>20</v>
      </c>
      <c r="M246" s="17" t="s">
        <v>20</v>
      </c>
      <c r="N246" s="21" t="s">
        <v>21</v>
      </c>
      <c r="O246" s="106" t="s">
        <v>41</v>
      </c>
      <c r="P246" s="17" t="s">
        <v>38</v>
      </c>
      <c r="Q246" s="17" t="s">
        <v>49</v>
      </c>
      <c r="R246" s="17" t="s">
        <v>40</v>
      </c>
      <c r="S246" s="17" t="s">
        <v>207</v>
      </c>
      <c r="T246" s="17" t="s">
        <v>652</v>
      </c>
      <c r="U246" s="17" t="s">
        <v>652</v>
      </c>
      <c r="V246" s="17" t="s">
        <v>652</v>
      </c>
      <c r="W246" s="21" t="s">
        <v>652</v>
      </c>
      <c r="X246">
        <f>COUNTIF(O246:W246,'Network Summary by Partner'!$B$1)</f>
        <v>0</v>
      </c>
    </row>
    <row r="247" spans="1:24" x14ac:dyDescent="0.3">
      <c r="A247" s="18" t="s">
        <v>759</v>
      </c>
      <c r="B247" s="50" t="s">
        <v>206</v>
      </c>
      <c r="C247" s="89" t="s">
        <v>652</v>
      </c>
      <c r="D247" s="83" t="s">
        <v>629</v>
      </c>
      <c r="E247" s="93" t="s">
        <v>59</v>
      </c>
      <c r="F247" s="69" t="s">
        <v>20</v>
      </c>
      <c r="G247" s="70" t="s">
        <v>20</v>
      </c>
      <c r="H247" s="97" t="s">
        <v>652</v>
      </c>
      <c r="I247" s="46" t="s">
        <v>652</v>
      </c>
      <c r="J247" s="102" t="s">
        <v>22</v>
      </c>
      <c r="K247" s="76" t="s">
        <v>614</v>
      </c>
      <c r="L247" s="60" t="s">
        <v>20</v>
      </c>
      <c r="M247" s="17" t="s">
        <v>21</v>
      </c>
      <c r="N247" s="21" t="s">
        <v>21</v>
      </c>
      <c r="O247" s="106" t="s">
        <v>61</v>
      </c>
      <c r="P247" s="17" t="s">
        <v>207</v>
      </c>
      <c r="Q247" s="17" t="s">
        <v>27</v>
      </c>
      <c r="R247" s="17" t="s">
        <v>652</v>
      </c>
      <c r="S247" s="17" t="s">
        <v>652</v>
      </c>
      <c r="T247" s="17" t="s">
        <v>652</v>
      </c>
      <c r="U247" s="17" t="s">
        <v>652</v>
      </c>
      <c r="V247" s="17" t="s">
        <v>652</v>
      </c>
      <c r="W247" s="21" t="s">
        <v>652</v>
      </c>
      <c r="X247">
        <f>COUNTIF(O247:W247,'Network Summary by Partner'!$B$1)</f>
        <v>0</v>
      </c>
    </row>
    <row r="248" spans="1:24" x14ac:dyDescent="0.3">
      <c r="A248" s="18" t="s">
        <v>83</v>
      </c>
      <c r="B248" s="50" t="s">
        <v>84</v>
      </c>
      <c r="C248" s="89" t="s">
        <v>652</v>
      </c>
      <c r="D248" s="83" t="s">
        <v>629</v>
      </c>
      <c r="E248" s="93" t="s">
        <v>19</v>
      </c>
      <c r="F248" s="69" t="s">
        <v>20</v>
      </c>
      <c r="G248" s="70" t="s">
        <v>20</v>
      </c>
      <c r="H248" s="97" t="s">
        <v>652</v>
      </c>
      <c r="I248" s="46" t="s">
        <v>652</v>
      </c>
      <c r="J248" s="102" t="s">
        <v>22</v>
      </c>
      <c r="K248" s="76" t="s">
        <v>614</v>
      </c>
      <c r="L248" s="60" t="s">
        <v>20</v>
      </c>
      <c r="M248" s="17" t="s">
        <v>20</v>
      </c>
      <c r="N248" s="21" t="s">
        <v>20</v>
      </c>
      <c r="O248" s="106" t="s">
        <v>27</v>
      </c>
      <c r="P248" s="17" t="s">
        <v>24</v>
      </c>
      <c r="Q248" s="17" t="s">
        <v>652</v>
      </c>
      <c r="R248" s="17" t="s">
        <v>652</v>
      </c>
      <c r="S248" s="17" t="s">
        <v>652</v>
      </c>
      <c r="T248" s="17" t="s">
        <v>652</v>
      </c>
      <c r="U248" s="17" t="s">
        <v>652</v>
      </c>
      <c r="V248" s="17" t="s">
        <v>652</v>
      </c>
      <c r="W248" s="21" t="s">
        <v>652</v>
      </c>
      <c r="X248">
        <f>COUNTIF(O248:W248,'Network Summary by Partner'!$B$1)</f>
        <v>1</v>
      </c>
    </row>
    <row r="249" spans="1:24" x14ac:dyDescent="0.3">
      <c r="A249" s="18" t="s">
        <v>749</v>
      </c>
      <c r="B249" s="50" t="s">
        <v>214</v>
      </c>
      <c r="C249" s="89" t="s">
        <v>750</v>
      </c>
      <c r="D249" s="83" t="s">
        <v>629</v>
      </c>
      <c r="E249" s="93" t="s">
        <v>31</v>
      </c>
      <c r="F249" s="69" t="s">
        <v>20</v>
      </c>
      <c r="G249" s="70" t="s">
        <v>20</v>
      </c>
      <c r="H249" s="97" t="s">
        <v>652</v>
      </c>
      <c r="I249" s="46" t="s">
        <v>652</v>
      </c>
      <c r="J249" s="102" t="s">
        <v>22</v>
      </c>
      <c r="K249" s="76" t="s">
        <v>614</v>
      </c>
      <c r="L249" s="60" t="s">
        <v>20</v>
      </c>
      <c r="M249" s="17" t="s">
        <v>20</v>
      </c>
      <c r="N249" s="21" t="s">
        <v>20</v>
      </c>
      <c r="O249" s="106" t="s">
        <v>38</v>
      </c>
      <c r="P249" s="17" t="s">
        <v>25</v>
      </c>
      <c r="Q249" s="17" t="s">
        <v>63</v>
      </c>
      <c r="R249" s="17" t="s">
        <v>39</v>
      </c>
      <c r="S249" s="17" t="s">
        <v>64</v>
      </c>
      <c r="T249" s="17" t="s">
        <v>215</v>
      </c>
      <c r="U249" s="17" t="s">
        <v>600</v>
      </c>
      <c r="V249" s="17" t="s">
        <v>24</v>
      </c>
      <c r="W249" s="21" t="s">
        <v>652</v>
      </c>
      <c r="X249">
        <f>COUNTIF(O249:W249,'Network Summary by Partner'!$B$1)</f>
        <v>1</v>
      </c>
    </row>
    <row r="250" spans="1:24" x14ac:dyDescent="0.3">
      <c r="A250" s="22" t="s">
        <v>760</v>
      </c>
      <c r="B250" s="52" t="s">
        <v>295</v>
      </c>
      <c r="C250" s="89" t="s">
        <v>652</v>
      </c>
      <c r="D250" s="83" t="s">
        <v>629</v>
      </c>
      <c r="E250" s="62" t="s">
        <v>59</v>
      </c>
      <c r="F250" s="69" t="s">
        <v>20</v>
      </c>
      <c r="G250" s="70" t="s">
        <v>21</v>
      </c>
      <c r="H250" s="97" t="s">
        <v>652</v>
      </c>
      <c r="I250" s="46" t="s">
        <v>652</v>
      </c>
      <c r="J250" s="102" t="s">
        <v>22</v>
      </c>
      <c r="K250" s="76" t="s">
        <v>614</v>
      </c>
      <c r="L250" s="60" t="s">
        <v>20</v>
      </c>
      <c r="M250" s="17" t="s">
        <v>21</v>
      </c>
      <c r="N250" s="21" t="s">
        <v>21</v>
      </c>
      <c r="O250" s="106" t="s">
        <v>61</v>
      </c>
      <c r="P250" s="29" t="s">
        <v>105</v>
      </c>
      <c r="Q250" s="29" t="s">
        <v>207</v>
      </c>
      <c r="R250" s="29" t="s">
        <v>38</v>
      </c>
      <c r="S250" s="29" t="s">
        <v>46</v>
      </c>
      <c r="T250" s="29" t="s">
        <v>652</v>
      </c>
      <c r="U250" s="29" t="s">
        <v>652</v>
      </c>
      <c r="V250" s="29" t="s">
        <v>652</v>
      </c>
      <c r="W250" s="30" t="s">
        <v>652</v>
      </c>
      <c r="X250">
        <f>COUNTIF(O250:W250,'Network Summary by Partner'!$B$1)</f>
        <v>0</v>
      </c>
    </row>
    <row r="251" spans="1:24" x14ac:dyDescent="0.3">
      <c r="A251" s="18" t="s">
        <v>218</v>
      </c>
      <c r="B251" s="50" t="s">
        <v>219</v>
      </c>
      <c r="C251" s="89" t="s">
        <v>652</v>
      </c>
      <c r="D251" s="83" t="s">
        <v>629</v>
      </c>
      <c r="E251" s="93" t="s">
        <v>59</v>
      </c>
      <c r="F251" s="69" t="s">
        <v>20</v>
      </c>
      <c r="G251" s="70" t="s">
        <v>20</v>
      </c>
      <c r="H251" s="97" t="s">
        <v>652</v>
      </c>
      <c r="I251" s="46" t="s">
        <v>652</v>
      </c>
      <c r="J251" s="102" t="s">
        <v>22</v>
      </c>
      <c r="K251" s="76" t="s">
        <v>614</v>
      </c>
      <c r="L251" s="60" t="s">
        <v>20</v>
      </c>
      <c r="M251" s="17" t="s">
        <v>21</v>
      </c>
      <c r="N251" s="21" t="s">
        <v>21</v>
      </c>
      <c r="O251" s="106" t="s">
        <v>61</v>
      </c>
      <c r="P251" s="28" t="s">
        <v>60</v>
      </c>
      <c r="Q251" s="28" t="s">
        <v>46</v>
      </c>
      <c r="R251" s="28" t="s">
        <v>24</v>
      </c>
      <c r="S251" s="28" t="s">
        <v>600</v>
      </c>
      <c r="T251" s="28" t="s">
        <v>652</v>
      </c>
      <c r="U251" s="28" t="s">
        <v>652</v>
      </c>
      <c r="V251" s="17" t="s">
        <v>652</v>
      </c>
      <c r="W251" s="21" t="s">
        <v>652</v>
      </c>
      <c r="X251">
        <f>COUNTIF(O251:W251,'Network Summary by Partner'!$B$1)</f>
        <v>1</v>
      </c>
    </row>
    <row r="252" spans="1:24" x14ac:dyDescent="0.3">
      <c r="A252" s="18" t="s">
        <v>761</v>
      </c>
      <c r="B252" s="50" t="s">
        <v>223</v>
      </c>
      <c r="C252" s="89" t="s">
        <v>652</v>
      </c>
      <c r="D252" s="83" t="s">
        <v>629</v>
      </c>
      <c r="E252" s="93" t="s">
        <v>59</v>
      </c>
      <c r="F252" s="69" t="s">
        <v>20</v>
      </c>
      <c r="G252" s="70" t="s">
        <v>21</v>
      </c>
      <c r="H252" s="97" t="s">
        <v>652</v>
      </c>
      <c r="I252" s="46" t="s">
        <v>652</v>
      </c>
      <c r="J252" s="102" t="s">
        <v>22</v>
      </c>
      <c r="K252" s="76" t="s">
        <v>614</v>
      </c>
      <c r="L252" s="60" t="s">
        <v>20</v>
      </c>
      <c r="M252" s="17" t="s">
        <v>21</v>
      </c>
      <c r="N252" s="21" t="s">
        <v>21</v>
      </c>
      <c r="O252" s="106" t="s">
        <v>61</v>
      </c>
      <c r="P252" s="17" t="s">
        <v>105</v>
      </c>
      <c r="Q252" s="17" t="s">
        <v>207</v>
      </c>
      <c r="R252" s="17" t="s">
        <v>24</v>
      </c>
      <c r="S252" s="17" t="s">
        <v>652</v>
      </c>
      <c r="T252" s="17" t="s">
        <v>652</v>
      </c>
      <c r="U252" s="17" t="s">
        <v>652</v>
      </c>
      <c r="V252" s="17" t="s">
        <v>652</v>
      </c>
      <c r="W252" s="21" t="s">
        <v>652</v>
      </c>
      <c r="X252">
        <f>COUNTIF(O252:W252,'Network Summary by Partner'!$B$1)</f>
        <v>1</v>
      </c>
    </row>
    <row r="253" spans="1:24" x14ac:dyDescent="0.3">
      <c r="A253" s="18" t="s">
        <v>228</v>
      </c>
      <c r="B253" s="50" t="s">
        <v>229</v>
      </c>
      <c r="C253" s="89" t="s">
        <v>652</v>
      </c>
      <c r="D253" s="83" t="s">
        <v>629</v>
      </c>
      <c r="E253" s="93" t="s">
        <v>59</v>
      </c>
      <c r="F253" s="69" t="s">
        <v>20</v>
      </c>
      <c r="G253" s="70" t="s">
        <v>20</v>
      </c>
      <c r="H253" s="97" t="s">
        <v>652</v>
      </c>
      <c r="I253" s="46" t="s">
        <v>652</v>
      </c>
      <c r="J253" s="102" t="s">
        <v>22</v>
      </c>
      <c r="K253" s="76" t="s">
        <v>614</v>
      </c>
      <c r="L253" s="60" t="s">
        <v>20</v>
      </c>
      <c r="M253" s="17" t="s">
        <v>21</v>
      </c>
      <c r="N253" s="21" t="s">
        <v>21</v>
      </c>
      <c r="O253" s="106" t="s">
        <v>61</v>
      </c>
      <c r="P253" s="17" t="s">
        <v>46</v>
      </c>
      <c r="Q253" s="17" t="s">
        <v>38</v>
      </c>
      <c r="R253" s="17" t="s">
        <v>24</v>
      </c>
      <c r="S253" s="17" t="s">
        <v>652</v>
      </c>
      <c r="T253" s="17" t="s">
        <v>652</v>
      </c>
      <c r="U253" s="17" t="s">
        <v>652</v>
      </c>
      <c r="V253" s="17" t="s">
        <v>652</v>
      </c>
      <c r="W253" s="21" t="s">
        <v>652</v>
      </c>
      <c r="X253">
        <f>COUNTIF(O253:W253,'Network Summary by Partner'!$B$1)</f>
        <v>1</v>
      </c>
    </row>
    <row r="254" spans="1:24" x14ac:dyDescent="0.3">
      <c r="A254" s="18" t="s">
        <v>473</v>
      </c>
      <c r="B254" s="50" t="s">
        <v>474</v>
      </c>
      <c r="C254" s="89" t="s">
        <v>652</v>
      </c>
      <c r="D254" s="83" t="s">
        <v>629</v>
      </c>
      <c r="E254" s="93" t="s">
        <v>19</v>
      </c>
      <c r="F254" s="69" t="s">
        <v>20</v>
      </c>
      <c r="G254" s="70" t="s">
        <v>20</v>
      </c>
      <c r="H254" s="97" t="s">
        <v>652</v>
      </c>
      <c r="I254" s="46" t="s">
        <v>652</v>
      </c>
      <c r="J254" s="102" t="s">
        <v>22</v>
      </c>
      <c r="K254" s="76" t="s">
        <v>614</v>
      </c>
      <c r="L254" s="60" t="s">
        <v>20</v>
      </c>
      <c r="M254" s="17" t="s">
        <v>20</v>
      </c>
      <c r="N254" s="21" t="s">
        <v>21</v>
      </c>
      <c r="O254" s="106" t="s">
        <v>600</v>
      </c>
      <c r="P254" s="17" t="s">
        <v>49</v>
      </c>
      <c r="Q254" s="17" t="s">
        <v>27</v>
      </c>
      <c r="R254" s="17" t="s">
        <v>24</v>
      </c>
      <c r="S254" s="17" t="s">
        <v>652</v>
      </c>
      <c r="T254" s="17" t="s">
        <v>652</v>
      </c>
      <c r="U254" s="17" t="s">
        <v>652</v>
      </c>
      <c r="V254" s="17" t="s">
        <v>652</v>
      </c>
      <c r="W254" s="21" t="s">
        <v>652</v>
      </c>
      <c r="X254">
        <f>COUNTIF(O254:W254,'Network Summary by Partner'!$B$1)</f>
        <v>1</v>
      </c>
    </row>
    <row r="255" spans="1:24" x14ac:dyDescent="0.3">
      <c r="A255" s="18" t="s">
        <v>236</v>
      </c>
      <c r="B255" s="50" t="s">
        <v>237</v>
      </c>
      <c r="C255" s="89" t="s">
        <v>652</v>
      </c>
      <c r="D255" s="83" t="s">
        <v>629</v>
      </c>
      <c r="E255" s="93" t="s">
        <v>59</v>
      </c>
      <c r="F255" s="69" t="s">
        <v>20</v>
      </c>
      <c r="G255" s="70" t="s">
        <v>21</v>
      </c>
      <c r="H255" s="97" t="s">
        <v>652</v>
      </c>
      <c r="I255" s="46" t="s">
        <v>652</v>
      </c>
      <c r="J255" s="102" t="s">
        <v>22</v>
      </c>
      <c r="K255" s="76" t="s">
        <v>614</v>
      </c>
      <c r="L255" s="60" t="s">
        <v>20</v>
      </c>
      <c r="M255" s="17" t="s">
        <v>21</v>
      </c>
      <c r="N255" s="21" t="s">
        <v>21</v>
      </c>
      <c r="O255" s="106" t="s">
        <v>61</v>
      </c>
      <c r="P255" s="17" t="s">
        <v>46</v>
      </c>
      <c r="Q255" s="17" t="s">
        <v>60</v>
      </c>
      <c r="R255" s="17" t="s">
        <v>652</v>
      </c>
      <c r="S255" s="17" t="s">
        <v>652</v>
      </c>
      <c r="T255" s="17" t="s">
        <v>652</v>
      </c>
      <c r="U255" s="17" t="s">
        <v>652</v>
      </c>
      <c r="V255" s="17" t="s">
        <v>652</v>
      </c>
      <c r="W255" s="21" t="s">
        <v>652</v>
      </c>
      <c r="X255">
        <f>COUNTIF(O255:W255,'Network Summary by Partner'!$B$1)</f>
        <v>0</v>
      </c>
    </row>
    <row r="256" spans="1:24" x14ac:dyDescent="0.3">
      <c r="A256" s="22" t="s">
        <v>509</v>
      </c>
      <c r="B256" s="52" t="s">
        <v>510</v>
      </c>
      <c r="C256" s="89" t="s">
        <v>652</v>
      </c>
      <c r="D256" s="83" t="s">
        <v>629</v>
      </c>
      <c r="E256" s="62" t="s">
        <v>59</v>
      </c>
      <c r="F256" s="69" t="s">
        <v>20</v>
      </c>
      <c r="G256" s="70" t="s">
        <v>20</v>
      </c>
      <c r="H256" s="97" t="s">
        <v>652</v>
      </c>
      <c r="I256" s="46" t="s">
        <v>652</v>
      </c>
      <c r="J256" s="102" t="s">
        <v>22</v>
      </c>
      <c r="K256" s="76" t="s">
        <v>614</v>
      </c>
      <c r="L256" s="60" t="s">
        <v>20</v>
      </c>
      <c r="M256" s="17" t="s">
        <v>21</v>
      </c>
      <c r="N256" s="21" t="s">
        <v>21</v>
      </c>
      <c r="O256" s="106" t="s">
        <v>61</v>
      </c>
      <c r="P256" s="17" t="s">
        <v>24</v>
      </c>
      <c r="Q256" s="17" t="s">
        <v>38</v>
      </c>
      <c r="R256" s="17" t="s">
        <v>652</v>
      </c>
      <c r="S256" s="17" t="s">
        <v>652</v>
      </c>
      <c r="T256" s="17" t="s">
        <v>652</v>
      </c>
      <c r="U256" s="17" t="s">
        <v>652</v>
      </c>
      <c r="V256" s="17" t="s">
        <v>652</v>
      </c>
      <c r="W256" s="21" t="s">
        <v>652</v>
      </c>
      <c r="X256">
        <f>COUNTIF(O256:W256,'Network Summary by Partner'!$B$1)</f>
        <v>1</v>
      </c>
    </row>
    <row r="257" spans="1:24" x14ac:dyDescent="0.3">
      <c r="A257" s="22" t="s">
        <v>762</v>
      </c>
      <c r="B257" s="52" t="s">
        <v>249</v>
      </c>
      <c r="C257" s="89" t="s">
        <v>652</v>
      </c>
      <c r="D257" s="83" t="s">
        <v>629</v>
      </c>
      <c r="E257" s="62" t="s">
        <v>59</v>
      </c>
      <c r="F257" s="69" t="s">
        <v>20</v>
      </c>
      <c r="G257" s="70" t="s">
        <v>21</v>
      </c>
      <c r="H257" s="97">
        <v>45947</v>
      </c>
      <c r="I257" s="46">
        <v>46022</v>
      </c>
      <c r="J257" s="102" t="s">
        <v>80</v>
      </c>
      <c r="K257" s="76" t="s">
        <v>614</v>
      </c>
      <c r="L257" s="60" t="s">
        <v>20</v>
      </c>
      <c r="M257" s="17" t="s">
        <v>21</v>
      </c>
      <c r="N257" s="21" t="s">
        <v>21</v>
      </c>
      <c r="O257" s="106" t="s">
        <v>61</v>
      </c>
      <c r="P257" s="17" t="s">
        <v>652</v>
      </c>
      <c r="Q257" s="17" t="s">
        <v>652</v>
      </c>
      <c r="R257" s="17" t="s">
        <v>652</v>
      </c>
      <c r="S257" s="17" t="s">
        <v>652</v>
      </c>
      <c r="T257" s="17" t="s">
        <v>652</v>
      </c>
      <c r="U257" s="17" t="s">
        <v>652</v>
      </c>
      <c r="V257" s="17" t="s">
        <v>652</v>
      </c>
      <c r="W257" s="21" t="s">
        <v>652</v>
      </c>
      <c r="X257">
        <f>COUNTIF(O257:W257,'Network Summary by Partner'!$B$1)</f>
        <v>0</v>
      </c>
    </row>
    <row r="258" spans="1:24" x14ac:dyDescent="0.3">
      <c r="A258" s="18" t="s">
        <v>250</v>
      </c>
      <c r="B258" s="50" t="s">
        <v>251</v>
      </c>
      <c r="C258" s="89" t="s">
        <v>652</v>
      </c>
      <c r="D258" s="83" t="s">
        <v>629</v>
      </c>
      <c r="E258" s="93" t="s">
        <v>116</v>
      </c>
      <c r="F258" s="69" t="s">
        <v>20</v>
      </c>
      <c r="G258" s="70" t="s">
        <v>20</v>
      </c>
      <c r="H258" s="97">
        <v>45936</v>
      </c>
      <c r="I258" s="46">
        <v>46024</v>
      </c>
      <c r="J258" s="102" t="s">
        <v>80</v>
      </c>
      <c r="K258" s="76" t="s">
        <v>614</v>
      </c>
      <c r="L258" s="60" t="s">
        <v>20</v>
      </c>
      <c r="M258" s="17" t="s">
        <v>21</v>
      </c>
      <c r="N258" s="21" t="s">
        <v>21</v>
      </c>
      <c r="O258" s="106" t="s">
        <v>38</v>
      </c>
      <c r="P258" s="17" t="s">
        <v>61</v>
      </c>
      <c r="Q258" s="17" t="s">
        <v>41</v>
      </c>
      <c r="R258" s="17" t="s">
        <v>25</v>
      </c>
      <c r="S258" s="17" t="s">
        <v>49</v>
      </c>
      <c r="T258" s="17" t="s">
        <v>652</v>
      </c>
      <c r="U258" s="17" t="s">
        <v>652</v>
      </c>
      <c r="V258" s="17" t="s">
        <v>652</v>
      </c>
      <c r="W258" s="21" t="s">
        <v>652</v>
      </c>
      <c r="X258">
        <f>COUNTIF(O258:W258,'Network Summary by Partner'!$B$1)</f>
        <v>0</v>
      </c>
    </row>
    <row r="259" spans="1:24" x14ac:dyDescent="0.3">
      <c r="A259" s="18" t="s">
        <v>253</v>
      </c>
      <c r="B259" s="50" t="s">
        <v>254</v>
      </c>
      <c r="C259" s="89" t="s">
        <v>652</v>
      </c>
      <c r="D259" s="83" t="s">
        <v>629</v>
      </c>
      <c r="E259" s="93" t="s">
        <v>59</v>
      </c>
      <c r="F259" s="69" t="s">
        <v>20</v>
      </c>
      <c r="G259" s="70" t="s">
        <v>20</v>
      </c>
      <c r="H259" s="97" t="s">
        <v>652</v>
      </c>
      <c r="I259" s="46" t="s">
        <v>652</v>
      </c>
      <c r="J259" s="102" t="s">
        <v>22</v>
      </c>
      <c r="K259" s="76" t="s">
        <v>614</v>
      </c>
      <c r="L259" s="60" t="s">
        <v>20</v>
      </c>
      <c r="M259" s="17" t="s">
        <v>21</v>
      </c>
      <c r="N259" s="21" t="s">
        <v>21</v>
      </c>
      <c r="O259" s="106" t="s">
        <v>61</v>
      </c>
      <c r="P259" s="17" t="s">
        <v>46</v>
      </c>
      <c r="Q259" s="17" t="s">
        <v>604</v>
      </c>
      <c r="R259" s="17" t="s">
        <v>27</v>
      </c>
      <c r="S259" s="17" t="s">
        <v>24</v>
      </c>
      <c r="T259" s="17" t="s">
        <v>652</v>
      </c>
      <c r="U259" s="17" t="s">
        <v>652</v>
      </c>
      <c r="V259" s="17" t="s">
        <v>652</v>
      </c>
      <c r="W259" s="21" t="s">
        <v>652</v>
      </c>
      <c r="X259">
        <f>COUNTIF(O259:W259,'Network Summary by Partner'!$B$1)</f>
        <v>1</v>
      </c>
    </row>
    <row r="260" spans="1:24" x14ac:dyDescent="0.3">
      <c r="A260" s="18" t="s">
        <v>364</v>
      </c>
      <c r="B260" s="50" t="s">
        <v>365</v>
      </c>
      <c r="C260" s="89" t="s">
        <v>763</v>
      </c>
      <c r="D260" s="83" t="s">
        <v>629</v>
      </c>
      <c r="E260" s="93" t="s">
        <v>19</v>
      </c>
      <c r="F260" s="69" t="s">
        <v>20</v>
      </c>
      <c r="G260" s="70" t="s">
        <v>20</v>
      </c>
      <c r="H260" s="97" t="s">
        <v>652</v>
      </c>
      <c r="I260" s="46" t="s">
        <v>652</v>
      </c>
      <c r="J260" s="102" t="s">
        <v>22</v>
      </c>
      <c r="K260" s="76" t="s">
        <v>614</v>
      </c>
      <c r="L260" s="60" t="s">
        <v>20</v>
      </c>
      <c r="M260" s="17" t="s">
        <v>20</v>
      </c>
      <c r="N260" s="21" t="s">
        <v>20</v>
      </c>
      <c r="O260" s="106" t="s">
        <v>26</v>
      </c>
      <c r="P260" s="17" t="s">
        <v>28</v>
      </c>
      <c r="Q260" s="17" t="s">
        <v>27</v>
      </c>
      <c r="R260" s="17" t="s">
        <v>32</v>
      </c>
      <c r="S260" s="17" t="s">
        <v>33</v>
      </c>
      <c r="T260" s="17" t="s">
        <v>24</v>
      </c>
      <c r="U260" s="17" t="s">
        <v>652</v>
      </c>
      <c r="V260" s="17" t="s">
        <v>652</v>
      </c>
      <c r="W260" s="21" t="s">
        <v>652</v>
      </c>
      <c r="X260">
        <f>COUNTIF(O260:W260,'Network Summary by Partner'!$B$1)</f>
        <v>1</v>
      </c>
    </row>
    <row r="261" spans="1:24" x14ac:dyDescent="0.3">
      <c r="A261" s="22" t="s">
        <v>764</v>
      </c>
      <c r="B261" s="52" t="s">
        <v>389</v>
      </c>
      <c r="C261" s="89" t="s">
        <v>652</v>
      </c>
      <c r="D261" s="83" t="s">
        <v>629</v>
      </c>
      <c r="E261" s="62" t="s">
        <v>31</v>
      </c>
      <c r="F261" s="69" t="s">
        <v>20</v>
      </c>
      <c r="G261" s="70" t="s">
        <v>20</v>
      </c>
      <c r="H261" s="97" t="s">
        <v>652</v>
      </c>
      <c r="I261" s="46" t="s">
        <v>652</v>
      </c>
      <c r="J261" s="102" t="s">
        <v>22</v>
      </c>
      <c r="K261" s="76" t="s">
        <v>616</v>
      </c>
      <c r="L261" s="60" t="s">
        <v>20</v>
      </c>
      <c r="M261" s="17" t="s">
        <v>21</v>
      </c>
      <c r="N261" s="21" t="s">
        <v>21</v>
      </c>
      <c r="O261" s="106" t="s">
        <v>38</v>
      </c>
      <c r="P261" s="17" t="s">
        <v>600</v>
      </c>
      <c r="Q261" s="17" t="s">
        <v>105</v>
      </c>
      <c r="R261" s="17" t="s">
        <v>27</v>
      </c>
      <c r="S261" s="17" t="s">
        <v>24</v>
      </c>
      <c r="T261" s="17" t="s">
        <v>652</v>
      </c>
      <c r="U261" s="17" t="s">
        <v>652</v>
      </c>
      <c r="V261" s="17" t="s">
        <v>652</v>
      </c>
      <c r="W261" s="21" t="s">
        <v>652</v>
      </c>
      <c r="X261">
        <f>COUNTIF(O261:W261,'Network Summary by Partner'!$B$1)</f>
        <v>1</v>
      </c>
    </row>
    <row r="262" spans="1:24" x14ac:dyDescent="0.3">
      <c r="A262" s="18" t="s">
        <v>221</v>
      </c>
      <c r="B262" s="50" t="s">
        <v>222</v>
      </c>
      <c r="C262" s="89" t="s">
        <v>652</v>
      </c>
      <c r="D262" s="83" t="s">
        <v>629</v>
      </c>
      <c r="E262" s="93" t="s">
        <v>59</v>
      </c>
      <c r="F262" s="69" t="s">
        <v>20</v>
      </c>
      <c r="G262" s="70" t="s">
        <v>21</v>
      </c>
      <c r="H262" s="97" t="s">
        <v>652</v>
      </c>
      <c r="I262" s="46" t="s">
        <v>652</v>
      </c>
      <c r="J262" s="102" t="s">
        <v>22</v>
      </c>
      <c r="K262" s="76" t="s">
        <v>614</v>
      </c>
      <c r="L262" s="60" t="s">
        <v>20</v>
      </c>
      <c r="M262" s="17" t="s">
        <v>21</v>
      </c>
      <c r="N262" s="21" t="s">
        <v>21</v>
      </c>
      <c r="O262" s="106" t="s">
        <v>61</v>
      </c>
      <c r="P262" s="17" t="s">
        <v>60</v>
      </c>
      <c r="Q262" s="17" t="s">
        <v>46</v>
      </c>
      <c r="R262" s="17" t="s">
        <v>652</v>
      </c>
      <c r="S262" s="17" t="s">
        <v>652</v>
      </c>
      <c r="T262" s="17" t="s">
        <v>652</v>
      </c>
      <c r="U262" s="17" t="s">
        <v>652</v>
      </c>
      <c r="V262" s="17" t="s">
        <v>652</v>
      </c>
      <c r="W262" s="21" t="s">
        <v>652</v>
      </c>
      <c r="X262">
        <f>COUNTIF(O262:W262,'Network Summary by Partner'!$B$1)</f>
        <v>0</v>
      </c>
    </row>
    <row r="263" spans="1:24" x14ac:dyDescent="0.3">
      <c r="A263" s="18" t="s">
        <v>765</v>
      </c>
      <c r="B263" s="50" t="s">
        <v>269</v>
      </c>
      <c r="C263" s="89" t="s">
        <v>652</v>
      </c>
      <c r="D263" s="83" t="s">
        <v>629</v>
      </c>
      <c r="E263" s="93" t="s">
        <v>59</v>
      </c>
      <c r="F263" s="69" t="s">
        <v>20</v>
      </c>
      <c r="G263" s="70" t="s">
        <v>21</v>
      </c>
      <c r="H263" s="97" t="s">
        <v>652</v>
      </c>
      <c r="I263" s="46" t="s">
        <v>652</v>
      </c>
      <c r="J263" s="102" t="s">
        <v>22</v>
      </c>
      <c r="K263" s="76" t="s">
        <v>614</v>
      </c>
      <c r="L263" s="60" t="s">
        <v>20</v>
      </c>
      <c r="M263" s="17" t="s">
        <v>21</v>
      </c>
      <c r="N263" s="21" t="s">
        <v>21</v>
      </c>
      <c r="O263" s="106" t="s">
        <v>61</v>
      </c>
      <c r="P263" s="17" t="s">
        <v>105</v>
      </c>
      <c r="Q263" s="17" t="s">
        <v>27</v>
      </c>
      <c r="R263" s="17" t="s">
        <v>652</v>
      </c>
      <c r="S263" s="17" t="s">
        <v>652</v>
      </c>
      <c r="T263" s="17" t="s">
        <v>652</v>
      </c>
      <c r="U263" s="17" t="s">
        <v>652</v>
      </c>
      <c r="V263" s="17" t="s">
        <v>652</v>
      </c>
      <c r="W263" s="21" t="s">
        <v>652</v>
      </c>
      <c r="X263">
        <f>COUNTIF(O263:W263,'Network Summary by Partner'!$B$1)</f>
        <v>0</v>
      </c>
    </row>
    <row r="264" spans="1:24" x14ac:dyDescent="0.3">
      <c r="A264" s="18" t="s">
        <v>593</v>
      </c>
      <c r="B264" s="50" t="s">
        <v>532</v>
      </c>
      <c r="C264" s="89" t="s">
        <v>652</v>
      </c>
      <c r="D264" s="83" t="s">
        <v>627</v>
      </c>
      <c r="E264" s="93" t="s">
        <v>597</v>
      </c>
      <c r="F264" s="69" t="s">
        <v>20</v>
      </c>
      <c r="G264" s="70" t="s">
        <v>21</v>
      </c>
      <c r="H264" s="97">
        <v>46009</v>
      </c>
      <c r="I264" s="46">
        <v>46024</v>
      </c>
      <c r="J264" s="102" t="s">
        <v>22</v>
      </c>
      <c r="K264" s="76" t="s">
        <v>614</v>
      </c>
      <c r="L264" s="60" t="s">
        <v>20</v>
      </c>
      <c r="M264" s="17" t="s">
        <v>21</v>
      </c>
      <c r="N264" s="21" t="s">
        <v>21</v>
      </c>
      <c r="O264" s="106" t="s">
        <v>24</v>
      </c>
      <c r="P264" s="17" t="s">
        <v>26</v>
      </c>
      <c r="Q264" s="17" t="s">
        <v>51</v>
      </c>
      <c r="R264" s="17" t="s">
        <v>28</v>
      </c>
      <c r="S264" s="17" t="s">
        <v>34</v>
      </c>
      <c r="T264" s="17" t="s">
        <v>652</v>
      </c>
      <c r="U264" s="17" t="s">
        <v>652</v>
      </c>
      <c r="V264" s="17" t="s">
        <v>652</v>
      </c>
      <c r="W264" s="21" t="s">
        <v>652</v>
      </c>
      <c r="X264">
        <f>COUNTIF(O264:W264,'Network Summary by Partner'!$B$1)</f>
        <v>1</v>
      </c>
    </row>
    <row r="265" spans="1:24" x14ac:dyDescent="0.3">
      <c r="A265" s="18" t="s">
        <v>766</v>
      </c>
      <c r="B265" s="50" t="s">
        <v>276</v>
      </c>
      <c r="C265" s="89" t="s">
        <v>652</v>
      </c>
      <c r="D265" s="83" t="s">
        <v>629</v>
      </c>
      <c r="E265" s="93" t="s">
        <v>59</v>
      </c>
      <c r="F265" s="69" t="s">
        <v>20</v>
      </c>
      <c r="G265" s="70" t="s">
        <v>21</v>
      </c>
      <c r="H265" s="97" t="s">
        <v>652</v>
      </c>
      <c r="I265" s="46" t="s">
        <v>652</v>
      </c>
      <c r="J265" s="102" t="s">
        <v>22</v>
      </c>
      <c r="K265" s="76" t="s">
        <v>614</v>
      </c>
      <c r="L265" s="60" t="s">
        <v>20</v>
      </c>
      <c r="M265" s="17" t="s">
        <v>21</v>
      </c>
      <c r="N265" s="21" t="s">
        <v>21</v>
      </c>
      <c r="O265" s="106" t="s">
        <v>207</v>
      </c>
      <c r="P265" s="17" t="s">
        <v>61</v>
      </c>
      <c r="Q265" s="17" t="s">
        <v>652</v>
      </c>
      <c r="R265" s="17" t="s">
        <v>652</v>
      </c>
      <c r="S265" s="17" t="s">
        <v>652</v>
      </c>
      <c r="T265" s="17" t="s">
        <v>652</v>
      </c>
      <c r="U265" s="17" t="s">
        <v>652</v>
      </c>
      <c r="V265" s="17" t="s">
        <v>652</v>
      </c>
      <c r="W265" s="21" t="s">
        <v>652</v>
      </c>
      <c r="X265">
        <f>COUNTIF(O265:W265,'Network Summary by Partner'!$B$1)</f>
        <v>0</v>
      </c>
    </row>
    <row r="266" spans="1:24" x14ac:dyDescent="0.3">
      <c r="A266" s="23" t="s">
        <v>767</v>
      </c>
      <c r="B266" s="51" t="s">
        <v>271</v>
      </c>
      <c r="C266" s="89" t="s">
        <v>652</v>
      </c>
      <c r="D266" s="83" t="s">
        <v>629</v>
      </c>
      <c r="E266" s="95" t="s">
        <v>31</v>
      </c>
      <c r="F266" s="69" t="s">
        <v>20</v>
      </c>
      <c r="G266" s="70" t="s">
        <v>20</v>
      </c>
      <c r="H266" s="97">
        <v>46010</v>
      </c>
      <c r="I266" s="46">
        <v>46033</v>
      </c>
      <c r="J266" s="102" t="s">
        <v>22</v>
      </c>
      <c r="K266" s="76" t="s">
        <v>616</v>
      </c>
      <c r="L266" s="60" t="s">
        <v>20</v>
      </c>
      <c r="M266" s="17" t="s">
        <v>20</v>
      </c>
      <c r="N266" s="21" t="s">
        <v>21</v>
      </c>
      <c r="O266" s="106" t="s">
        <v>38</v>
      </c>
      <c r="P266" s="17" t="s">
        <v>25</v>
      </c>
      <c r="Q266" s="17" t="s">
        <v>600</v>
      </c>
      <c r="R266" s="17" t="s">
        <v>61</v>
      </c>
      <c r="S266" s="17" t="s">
        <v>105</v>
      </c>
      <c r="T266" s="17" t="s">
        <v>652</v>
      </c>
      <c r="U266" s="17" t="s">
        <v>652</v>
      </c>
      <c r="V266" s="17" t="s">
        <v>652</v>
      </c>
      <c r="W266" s="21" t="s">
        <v>652</v>
      </c>
      <c r="X266">
        <f>COUNTIF(O266:W266,'Network Summary by Partner'!$B$1)</f>
        <v>0</v>
      </c>
    </row>
    <row r="267" spans="1:24" x14ac:dyDescent="0.3">
      <c r="A267" s="18" t="s">
        <v>582</v>
      </c>
      <c r="B267" s="50" t="s">
        <v>583</v>
      </c>
      <c r="C267" s="89" t="s">
        <v>652</v>
      </c>
      <c r="D267" s="83" t="s">
        <v>629</v>
      </c>
      <c r="E267" s="93" t="s">
        <v>192</v>
      </c>
      <c r="F267" s="69" t="s">
        <v>21</v>
      </c>
      <c r="G267" s="70" t="s">
        <v>20</v>
      </c>
      <c r="H267" s="97" t="s">
        <v>652</v>
      </c>
      <c r="I267" s="46" t="s">
        <v>652</v>
      </c>
      <c r="J267" s="102" t="s">
        <v>22</v>
      </c>
      <c r="K267" s="76" t="s">
        <v>614</v>
      </c>
      <c r="L267" s="60" t="s">
        <v>20</v>
      </c>
      <c r="M267" s="17" t="s">
        <v>21</v>
      </c>
      <c r="N267" s="21" t="s">
        <v>21</v>
      </c>
      <c r="O267" s="106" t="s">
        <v>606</v>
      </c>
      <c r="P267" s="17" t="s">
        <v>38</v>
      </c>
      <c r="Q267" s="17" t="s">
        <v>105</v>
      </c>
      <c r="R267" s="17" t="s">
        <v>41</v>
      </c>
      <c r="S267" s="17" t="s">
        <v>61</v>
      </c>
      <c r="T267" s="17" t="s">
        <v>652</v>
      </c>
      <c r="U267" s="17" t="s">
        <v>652</v>
      </c>
      <c r="V267" s="17" t="s">
        <v>652</v>
      </c>
      <c r="W267" s="21" t="s">
        <v>652</v>
      </c>
      <c r="X267">
        <f>COUNTIF(O267:W267,'Network Summary by Partner'!$B$1)</f>
        <v>0</v>
      </c>
    </row>
    <row r="268" spans="1:24" x14ac:dyDescent="0.3">
      <c r="A268" s="18" t="s">
        <v>304</v>
      </c>
      <c r="B268" s="50" t="s">
        <v>305</v>
      </c>
      <c r="C268" s="89" t="s">
        <v>652</v>
      </c>
      <c r="D268" s="83" t="s">
        <v>629</v>
      </c>
      <c r="E268" s="93" t="s">
        <v>59</v>
      </c>
      <c r="F268" s="69" t="s">
        <v>20</v>
      </c>
      <c r="G268" s="70" t="s">
        <v>20</v>
      </c>
      <c r="H268" s="97" t="s">
        <v>652</v>
      </c>
      <c r="I268" s="46" t="s">
        <v>652</v>
      </c>
      <c r="J268" s="102" t="s">
        <v>22</v>
      </c>
      <c r="K268" s="76" t="s">
        <v>614</v>
      </c>
      <c r="L268" s="60" t="s">
        <v>20</v>
      </c>
      <c r="M268" s="17" t="s">
        <v>21</v>
      </c>
      <c r="N268" s="21" t="s">
        <v>21</v>
      </c>
      <c r="O268" s="106" t="s">
        <v>61</v>
      </c>
      <c r="P268" s="17" t="s">
        <v>652</v>
      </c>
      <c r="Q268" s="17" t="s">
        <v>652</v>
      </c>
      <c r="R268" s="17" t="s">
        <v>652</v>
      </c>
      <c r="S268" s="17" t="s">
        <v>652</v>
      </c>
      <c r="T268" s="17" t="s">
        <v>652</v>
      </c>
      <c r="U268" s="17" t="s">
        <v>652</v>
      </c>
      <c r="V268" s="17" t="s">
        <v>652</v>
      </c>
      <c r="W268" s="21" t="s">
        <v>652</v>
      </c>
      <c r="X268">
        <f>COUNTIF(O268:W268,'Network Summary by Partner'!$B$1)</f>
        <v>0</v>
      </c>
    </row>
    <row r="269" spans="1:24" x14ac:dyDescent="0.3">
      <c r="A269" s="18" t="s">
        <v>298</v>
      </c>
      <c r="B269" s="50" t="s">
        <v>299</v>
      </c>
      <c r="C269" s="89" t="s">
        <v>652</v>
      </c>
      <c r="D269" s="83" t="s">
        <v>629</v>
      </c>
      <c r="E269" s="93" t="s">
        <v>59</v>
      </c>
      <c r="F269" s="69" t="s">
        <v>20</v>
      </c>
      <c r="G269" s="70" t="s">
        <v>21</v>
      </c>
      <c r="H269" s="97" t="s">
        <v>652</v>
      </c>
      <c r="I269" s="46" t="s">
        <v>652</v>
      </c>
      <c r="J269" s="102" t="s">
        <v>22</v>
      </c>
      <c r="K269" s="76" t="s">
        <v>614</v>
      </c>
      <c r="L269" s="60" t="s">
        <v>20</v>
      </c>
      <c r="M269" s="17" t="s">
        <v>21</v>
      </c>
      <c r="N269" s="21" t="s">
        <v>21</v>
      </c>
      <c r="O269" s="106" t="s">
        <v>61</v>
      </c>
      <c r="P269" s="17" t="s">
        <v>27</v>
      </c>
      <c r="Q269" s="17" t="s">
        <v>652</v>
      </c>
      <c r="R269" s="17" t="s">
        <v>652</v>
      </c>
      <c r="S269" s="17" t="s">
        <v>652</v>
      </c>
      <c r="T269" s="17" t="s">
        <v>652</v>
      </c>
      <c r="U269" s="17" t="s">
        <v>652</v>
      </c>
      <c r="V269" s="17" t="s">
        <v>652</v>
      </c>
      <c r="W269" s="21" t="s">
        <v>652</v>
      </c>
      <c r="X269">
        <f>COUNTIF(O269:W269,'Network Summary by Partner'!$B$1)</f>
        <v>0</v>
      </c>
    </row>
    <row r="270" spans="1:24" x14ac:dyDescent="0.3">
      <c r="A270" s="18" t="s">
        <v>308</v>
      </c>
      <c r="B270" s="50" t="s">
        <v>309</v>
      </c>
      <c r="C270" s="89" t="s">
        <v>652</v>
      </c>
      <c r="D270" s="83" t="s">
        <v>629</v>
      </c>
      <c r="E270" s="93" t="s">
        <v>59</v>
      </c>
      <c r="F270" s="69" t="s">
        <v>20</v>
      </c>
      <c r="G270" s="70" t="s">
        <v>21</v>
      </c>
      <c r="H270" s="97" t="s">
        <v>652</v>
      </c>
      <c r="I270" s="46" t="s">
        <v>652</v>
      </c>
      <c r="J270" s="102" t="s">
        <v>22</v>
      </c>
      <c r="K270" s="76" t="s">
        <v>614</v>
      </c>
      <c r="L270" s="60" t="s">
        <v>20</v>
      </c>
      <c r="M270" s="17" t="s">
        <v>21</v>
      </c>
      <c r="N270" s="21" t="s">
        <v>21</v>
      </c>
      <c r="O270" s="106" t="s">
        <v>61</v>
      </c>
      <c r="P270" s="17" t="s">
        <v>46</v>
      </c>
      <c r="Q270" s="17" t="s">
        <v>60</v>
      </c>
      <c r="R270" s="17" t="s">
        <v>24</v>
      </c>
      <c r="S270" s="17" t="s">
        <v>652</v>
      </c>
      <c r="T270" s="17" t="s">
        <v>652</v>
      </c>
      <c r="U270" s="17" t="s">
        <v>652</v>
      </c>
      <c r="V270" s="17" t="s">
        <v>652</v>
      </c>
      <c r="W270" s="21" t="s">
        <v>652</v>
      </c>
      <c r="X270">
        <f>COUNTIF(O270:W270,'Network Summary by Partner'!$B$1)</f>
        <v>1</v>
      </c>
    </row>
    <row r="271" spans="1:24" x14ac:dyDescent="0.3">
      <c r="A271" s="18" t="s">
        <v>768</v>
      </c>
      <c r="B271" s="50" t="s">
        <v>300</v>
      </c>
      <c r="C271" s="89" t="s">
        <v>652</v>
      </c>
      <c r="D271" s="83" t="s">
        <v>629</v>
      </c>
      <c r="E271" s="93" t="s">
        <v>59</v>
      </c>
      <c r="F271" s="69" t="s">
        <v>20</v>
      </c>
      <c r="G271" s="70" t="s">
        <v>20</v>
      </c>
      <c r="H271" s="97" t="s">
        <v>652</v>
      </c>
      <c r="I271" s="46" t="s">
        <v>652</v>
      </c>
      <c r="J271" s="102" t="s">
        <v>22</v>
      </c>
      <c r="K271" s="76" t="s">
        <v>614</v>
      </c>
      <c r="L271" s="60" t="s">
        <v>20</v>
      </c>
      <c r="M271" s="17" t="s">
        <v>21</v>
      </c>
      <c r="N271" s="21" t="s">
        <v>21</v>
      </c>
      <c r="O271" s="106" t="s">
        <v>24</v>
      </c>
      <c r="P271" s="17" t="s">
        <v>38</v>
      </c>
      <c r="Q271" s="17" t="s">
        <v>46</v>
      </c>
      <c r="R271" s="17" t="s">
        <v>25</v>
      </c>
      <c r="S271" s="17" t="s">
        <v>60</v>
      </c>
      <c r="T271" s="17" t="s">
        <v>39</v>
      </c>
      <c r="U271" s="17" t="s">
        <v>61</v>
      </c>
      <c r="V271" s="17" t="s">
        <v>652</v>
      </c>
      <c r="W271" s="21" t="s">
        <v>652</v>
      </c>
      <c r="X271">
        <f>COUNTIF(O271:W271,'Network Summary by Partner'!$B$1)</f>
        <v>1</v>
      </c>
    </row>
    <row r="272" spans="1:24" x14ac:dyDescent="0.3">
      <c r="A272" s="18" t="s">
        <v>591</v>
      </c>
      <c r="B272" s="50" t="s">
        <v>539</v>
      </c>
      <c r="C272" s="89" t="s">
        <v>769</v>
      </c>
      <c r="D272" s="83" t="s">
        <v>629</v>
      </c>
      <c r="E272" s="93" t="s">
        <v>31</v>
      </c>
      <c r="F272" s="69" t="s">
        <v>20</v>
      </c>
      <c r="G272" s="70" t="s">
        <v>21</v>
      </c>
      <c r="H272" s="97" t="s">
        <v>652</v>
      </c>
      <c r="I272" s="46" t="s">
        <v>652</v>
      </c>
      <c r="J272" s="102" t="s">
        <v>22</v>
      </c>
      <c r="K272" s="76" t="s">
        <v>616</v>
      </c>
      <c r="L272" s="60" t="s">
        <v>20</v>
      </c>
      <c r="M272" s="17" t="s">
        <v>21</v>
      </c>
      <c r="N272" s="21" t="s">
        <v>21</v>
      </c>
      <c r="O272" s="106" t="s">
        <v>38</v>
      </c>
      <c r="P272" s="17" t="s">
        <v>600</v>
      </c>
      <c r="Q272" s="17" t="s">
        <v>41</v>
      </c>
      <c r="R272" s="17" t="s">
        <v>105</v>
      </c>
      <c r="S272" s="17" t="s">
        <v>27</v>
      </c>
      <c r="T272" s="17" t="s">
        <v>24</v>
      </c>
      <c r="U272" s="17" t="s">
        <v>652</v>
      </c>
      <c r="V272" s="17" t="s">
        <v>652</v>
      </c>
      <c r="W272" s="21" t="s">
        <v>652</v>
      </c>
      <c r="X272">
        <f>COUNTIF(O272:W272,'Network Summary by Partner'!$B$1)</f>
        <v>1</v>
      </c>
    </row>
    <row r="273" spans="1:24" x14ac:dyDescent="0.3">
      <c r="A273" s="18" t="s">
        <v>770</v>
      </c>
      <c r="B273" s="50" t="s">
        <v>162</v>
      </c>
      <c r="C273" s="89" t="s">
        <v>652</v>
      </c>
      <c r="D273" s="83" t="s">
        <v>629</v>
      </c>
      <c r="E273" s="93" t="s">
        <v>116</v>
      </c>
      <c r="F273" s="69" t="s">
        <v>20</v>
      </c>
      <c r="G273" s="70" t="s">
        <v>20</v>
      </c>
      <c r="H273" s="97" t="s">
        <v>652</v>
      </c>
      <c r="I273" s="46" t="s">
        <v>652</v>
      </c>
      <c r="J273" s="102" t="s">
        <v>22</v>
      </c>
      <c r="K273" s="76" t="s">
        <v>614</v>
      </c>
      <c r="L273" s="60" t="s">
        <v>20</v>
      </c>
      <c r="M273" s="17" t="s">
        <v>21</v>
      </c>
      <c r="N273" s="21" t="s">
        <v>21</v>
      </c>
      <c r="O273" s="106" t="s">
        <v>38</v>
      </c>
      <c r="P273" s="17" t="s">
        <v>27</v>
      </c>
      <c r="Q273" s="17" t="s">
        <v>25</v>
      </c>
      <c r="R273" s="17" t="s">
        <v>26</v>
      </c>
      <c r="S273" s="17" t="s">
        <v>39</v>
      </c>
      <c r="T273" s="17" t="s">
        <v>28</v>
      </c>
      <c r="U273" s="17" t="s">
        <v>63</v>
      </c>
      <c r="V273" s="17" t="s">
        <v>64</v>
      </c>
      <c r="W273" s="21" t="s">
        <v>215</v>
      </c>
      <c r="X273">
        <f>COUNTIF(O273:W273,'Network Summary by Partner'!$B$1)</f>
        <v>0</v>
      </c>
    </row>
    <row r="274" spans="1:24" x14ac:dyDescent="0.3">
      <c r="A274" s="18" t="s">
        <v>310</v>
      </c>
      <c r="B274" s="50" t="s">
        <v>311</v>
      </c>
      <c r="C274" s="89" t="s">
        <v>652</v>
      </c>
      <c r="D274" s="83" t="s">
        <v>629</v>
      </c>
      <c r="E274" s="93" t="s">
        <v>59</v>
      </c>
      <c r="F274" s="69" t="s">
        <v>20</v>
      </c>
      <c r="G274" s="70" t="s">
        <v>21</v>
      </c>
      <c r="H274" s="97">
        <v>45975</v>
      </c>
      <c r="I274" s="46">
        <v>45984</v>
      </c>
      <c r="J274" s="102" t="s">
        <v>80</v>
      </c>
      <c r="K274" s="76" t="s">
        <v>614</v>
      </c>
      <c r="L274" s="60" t="s">
        <v>20</v>
      </c>
      <c r="M274" s="17" t="s">
        <v>21</v>
      </c>
      <c r="N274" s="21" t="s">
        <v>21</v>
      </c>
      <c r="O274" s="106" t="s">
        <v>61</v>
      </c>
      <c r="P274" s="17" t="s">
        <v>46</v>
      </c>
      <c r="Q274" s="17" t="s">
        <v>60</v>
      </c>
      <c r="R274" s="17" t="s">
        <v>127</v>
      </c>
      <c r="S274" s="17" t="s">
        <v>129</v>
      </c>
      <c r="T274" s="17" t="s">
        <v>130</v>
      </c>
      <c r="U274" s="17" t="s">
        <v>652</v>
      </c>
      <c r="V274" s="17" t="s">
        <v>652</v>
      </c>
      <c r="W274" s="21" t="s">
        <v>652</v>
      </c>
      <c r="X274">
        <f>COUNTIF(O274:W274,'Network Summary by Partner'!$B$1)</f>
        <v>0</v>
      </c>
    </row>
    <row r="275" spans="1:24" x14ac:dyDescent="0.3">
      <c r="A275" s="18" t="s">
        <v>771</v>
      </c>
      <c r="B275" s="50" t="s">
        <v>233</v>
      </c>
      <c r="C275" s="89" t="s">
        <v>652</v>
      </c>
      <c r="D275" s="83" t="s">
        <v>629</v>
      </c>
      <c r="E275" s="93" t="s">
        <v>59</v>
      </c>
      <c r="F275" s="69" t="s">
        <v>20</v>
      </c>
      <c r="G275" s="70" t="s">
        <v>21</v>
      </c>
      <c r="H275" s="97" t="s">
        <v>652</v>
      </c>
      <c r="I275" s="46" t="s">
        <v>652</v>
      </c>
      <c r="J275" s="102" t="s">
        <v>22</v>
      </c>
      <c r="K275" s="76" t="s">
        <v>614</v>
      </c>
      <c r="L275" s="60" t="s">
        <v>20</v>
      </c>
      <c r="M275" s="17" t="s">
        <v>21</v>
      </c>
      <c r="N275" s="21" t="s">
        <v>21</v>
      </c>
      <c r="O275" s="106" t="s">
        <v>61</v>
      </c>
      <c r="P275" s="32" t="s">
        <v>46</v>
      </c>
      <c r="Q275" s="32" t="s">
        <v>60</v>
      </c>
      <c r="R275" s="32" t="s">
        <v>652</v>
      </c>
      <c r="S275" s="32" t="s">
        <v>652</v>
      </c>
      <c r="T275" s="17" t="s">
        <v>652</v>
      </c>
      <c r="U275" s="17" t="s">
        <v>652</v>
      </c>
      <c r="V275" s="17" t="s">
        <v>652</v>
      </c>
      <c r="W275" s="21" t="s">
        <v>652</v>
      </c>
      <c r="X275">
        <f>COUNTIF(O275:W275,'Network Summary by Partner'!$B$1)</f>
        <v>0</v>
      </c>
    </row>
    <row r="276" spans="1:24" x14ac:dyDescent="0.3">
      <c r="A276" s="18" t="s">
        <v>246</v>
      </c>
      <c r="B276" s="50" t="s">
        <v>247</v>
      </c>
      <c r="C276" s="89" t="s">
        <v>652</v>
      </c>
      <c r="D276" s="83" t="s">
        <v>629</v>
      </c>
      <c r="E276" s="93" t="s">
        <v>59</v>
      </c>
      <c r="F276" s="69" t="s">
        <v>20</v>
      </c>
      <c r="G276" s="70" t="s">
        <v>21</v>
      </c>
      <c r="H276" s="97" t="s">
        <v>652</v>
      </c>
      <c r="I276" s="46" t="s">
        <v>652</v>
      </c>
      <c r="J276" s="102" t="s">
        <v>22</v>
      </c>
      <c r="K276" s="76" t="s">
        <v>614</v>
      </c>
      <c r="L276" s="60" t="s">
        <v>20</v>
      </c>
      <c r="M276" s="17" t="s">
        <v>21</v>
      </c>
      <c r="N276" s="21" t="s">
        <v>21</v>
      </c>
      <c r="O276" s="106" t="s">
        <v>61</v>
      </c>
      <c r="P276" s="17" t="s">
        <v>46</v>
      </c>
      <c r="Q276" s="17" t="s">
        <v>60</v>
      </c>
      <c r="R276" s="17" t="s">
        <v>24</v>
      </c>
      <c r="S276" s="17" t="s">
        <v>652</v>
      </c>
      <c r="T276" s="17" t="s">
        <v>652</v>
      </c>
      <c r="U276" s="17" t="s">
        <v>652</v>
      </c>
      <c r="V276" s="17" t="s">
        <v>652</v>
      </c>
      <c r="W276" s="21" t="s">
        <v>652</v>
      </c>
      <c r="X276">
        <f>COUNTIF(O276:W276,'Network Summary by Partner'!$B$1)</f>
        <v>1</v>
      </c>
    </row>
    <row r="277" spans="1:24" x14ac:dyDescent="0.3">
      <c r="A277" s="18" t="s">
        <v>521</v>
      </c>
      <c r="B277" s="50" t="s">
        <v>522</v>
      </c>
      <c r="C277" s="89" t="s">
        <v>652</v>
      </c>
      <c r="D277" s="83" t="s">
        <v>629</v>
      </c>
      <c r="E277" s="93" t="s">
        <v>67</v>
      </c>
      <c r="F277" s="69" t="s">
        <v>20</v>
      </c>
      <c r="G277" s="70" t="s">
        <v>20</v>
      </c>
      <c r="H277" s="97" t="s">
        <v>652</v>
      </c>
      <c r="I277" s="46" t="s">
        <v>652</v>
      </c>
      <c r="J277" s="102" t="s">
        <v>22</v>
      </c>
      <c r="K277" s="76" t="s">
        <v>614</v>
      </c>
      <c r="L277" s="60" t="s">
        <v>20</v>
      </c>
      <c r="M277" s="17" t="s">
        <v>21</v>
      </c>
      <c r="N277" s="21" t="s">
        <v>21</v>
      </c>
      <c r="O277" s="106" t="s">
        <v>49</v>
      </c>
      <c r="P277" s="17" t="s">
        <v>38</v>
      </c>
      <c r="Q277" s="17" t="s">
        <v>45</v>
      </c>
      <c r="R277" s="17" t="s">
        <v>25</v>
      </c>
      <c r="S277" s="17" t="s">
        <v>68</v>
      </c>
      <c r="T277" s="17" t="s">
        <v>652</v>
      </c>
      <c r="U277" s="17" t="s">
        <v>652</v>
      </c>
      <c r="V277" s="17" t="s">
        <v>652</v>
      </c>
      <c r="W277" s="21" t="s">
        <v>652</v>
      </c>
      <c r="X277">
        <f>COUNTIF(O277:W277,'Network Summary by Partner'!$B$1)</f>
        <v>0</v>
      </c>
    </row>
    <row r="278" spans="1:24" x14ac:dyDescent="0.3">
      <c r="A278" s="18" t="s">
        <v>296</v>
      </c>
      <c r="B278" s="50" t="s">
        <v>297</v>
      </c>
      <c r="C278" s="89" t="s">
        <v>652</v>
      </c>
      <c r="D278" s="83" t="s">
        <v>629</v>
      </c>
      <c r="E278" s="93" t="s">
        <v>116</v>
      </c>
      <c r="F278" s="69" t="s">
        <v>20</v>
      </c>
      <c r="G278" s="70" t="s">
        <v>21</v>
      </c>
      <c r="H278" s="97">
        <v>46013</v>
      </c>
      <c r="I278" s="46">
        <v>46027</v>
      </c>
      <c r="J278" s="102" t="s">
        <v>22</v>
      </c>
      <c r="K278" s="76" t="s">
        <v>614</v>
      </c>
      <c r="L278" s="60" t="s">
        <v>20</v>
      </c>
      <c r="M278" s="17" t="s">
        <v>21</v>
      </c>
      <c r="N278" s="21" t="s">
        <v>21</v>
      </c>
      <c r="O278" s="106" t="s">
        <v>27</v>
      </c>
      <c r="P278" s="17" t="s">
        <v>26</v>
      </c>
      <c r="Q278" s="17" t="s">
        <v>28</v>
      </c>
      <c r="R278" s="17" t="s">
        <v>33</v>
      </c>
      <c r="S278" s="17" t="s">
        <v>29</v>
      </c>
      <c r="T278" s="17" t="s">
        <v>652</v>
      </c>
      <c r="U278" s="17" t="s">
        <v>652</v>
      </c>
      <c r="V278" s="17" t="s">
        <v>652</v>
      </c>
      <c r="W278" s="21" t="s">
        <v>652</v>
      </c>
      <c r="X278">
        <f>COUNTIF(O278:W278,'Network Summary by Partner'!$B$1)</f>
        <v>0</v>
      </c>
    </row>
    <row r="279" spans="1:24" x14ac:dyDescent="0.3">
      <c r="A279" s="18" t="s">
        <v>772</v>
      </c>
      <c r="B279" s="50" t="s">
        <v>319</v>
      </c>
      <c r="C279" s="89" t="s">
        <v>652</v>
      </c>
      <c r="D279" s="83" t="s">
        <v>629</v>
      </c>
      <c r="E279" s="93" t="s">
        <v>94</v>
      </c>
      <c r="F279" s="69" t="s">
        <v>20</v>
      </c>
      <c r="G279" s="70" t="s">
        <v>20</v>
      </c>
      <c r="H279" s="97" t="s">
        <v>652</v>
      </c>
      <c r="I279" s="46" t="s">
        <v>652</v>
      </c>
      <c r="J279" s="102" t="s">
        <v>22</v>
      </c>
      <c r="K279" s="76" t="s">
        <v>614</v>
      </c>
      <c r="L279" s="60" t="s">
        <v>20</v>
      </c>
      <c r="M279" s="17" t="s">
        <v>21</v>
      </c>
      <c r="N279" s="21" t="s">
        <v>21</v>
      </c>
      <c r="O279" s="106" t="s">
        <v>49</v>
      </c>
      <c r="P279" s="17" t="s">
        <v>45</v>
      </c>
      <c r="Q279" s="17" t="s">
        <v>27</v>
      </c>
      <c r="R279" s="17" t="s">
        <v>600</v>
      </c>
      <c r="S279" s="17" t="s">
        <v>24</v>
      </c>
      <c r="T279" s="17" t="s">
        <v>652</v>
      </c>
      <c r="U279" s="17" t="s">
        <v>652</v>
      </c>
      <c r="V279" s="17" t="s">
        <v>652</v>
      </c>
      <c r="W279" s="21" t="s">
        <v>652</v>
      </c>
      <c r="X279">
        <f>COUNTIF(O279:W279,'Network Summary by Partner'!$B$1)</f>
        <v>1</v>
      </c>
    </row>
    <row r="280" spans="1:24" x14ac:dyDescent="0.3">
      <c r="A280" s="18" t="s">
        <v>773</v>
      </c>
      <c r="B280" s="50" t="s">
        <v>475</v>
      </c>
      <c r="C280" s="89" t="s">
        <v>652</v>
      </c>
      <c r="D280" s="83" t="s">
        <v>629</v>
      </c>
      <c r="E280" s="93" t="s">
        <v>44</v>
      </c>
      <c r="F280" s="69" t="s">
        <v>20</v>
      </c>
      <c r="G280" s="70" t="s">
        <v>20</v>
      </c>
      <c r="H280" s="97" t="s">
        <v>652</v>
      </c>
      <c r="I280" s="46" t="s">
        <v>652</v>
      </c>
      <c r="J280" s="102" t="s">
        <v>22</v>
      </c>
      <c r="K280" s="76" t="s">
        <v>614</v>
      </c>
      <c r="L280" s="60" t="s">
        <v>20</v>
      </c>
      <c r="M280" s="17" t="s">
        <v>20</v>
      </c>
      <c r="N280" s="21" t="s">
        <v>21</v>
      </c>
      <c r="O280" s="106" t="s">
        <v>27</v>
      </c>
      <c r="P280" s="17" t="s">
        <v>26</v>
      </c>
      <c r="Q280" s="17" t="s">
        <v>28</v>
      </c>
      <c r="R280" s="17" t="s">
        <v>32</v>
      </c>
      <c r="S280" s="17" t="s">
        <v>29</v>
      </c>
      <c r="T280" s="17" t="s">
        <v>24</v>
      </c>
      <c r="U280" s="17" t="s">
        <v>652</v>
      </c>
      <c r="V280" s="17" t="s">
        <v>652</v>
      </c>
      <c r="W280" s="21" t="s">
        <v>652</v>
      </c>
      <c r="X280">
        <f>COUNTIF(O280:W280,'Network Summary by Partner'!$B$1)</f>
        <v>1</v>
      </c>
    </row>
    <row r="281" spans="1:24" x14ac:dyDescent="0.3">
      <c r="A281" s="18" t="s">
        <v>774</v>
      </c>
      <c r="B281" s="50" t="s">
        <v>313</v>
      </c>
      <c r="C281" s="89" t="s">
        <v>652</v>
      </c>
      <c r="D281" s="83" t="s">
        <v>629</v>
      </c>
      <c r="E281" s="93" t="s">
        <v>59</v>
      </c>
      <c r="F281" s="69" t="s">
        <v>20</v>
      </c>
      <c r="G281" s="70" t="s">
        <v>20</v>
      </c>
      <c r="H281" s="97" t="s">
        <v>652</v>
      </c>
      <c r="I281" s="46" t="s">
        <v>652</v>
      </c>
      <c r="J281" s="102" t="s">
        <v>22</v>
      </c>
      <c r="K281" s="76" t="s">
        <v>614</v>
      </c>
      <c r="L281" s="60" t="s">
        <v>20</v>
      </c>
      <c r="M281" s="17" t="s">
        <v>21</v>
      </c>
      <c r="N281" s="21" t="s">
        <v>21</v>
      </c>
      <c r="O281" s="106" t="s">
        <v>61</v>
      </c>
      <c r="P281" s="17" t="s">
        <v>27</v>
      </c>
      <c r="Q281" s="17" t="s">
        <v>46</v>
      </c>
      <c r="R281" s="17" t="s">
        <v>127</v>
      </c>
      <c r="S281" s="17" t="s">
        <v>60</v>
      </c>
      <c r="T281" s="17" t="s">
        <v>24</v>
      </c>
      <c r="U281" s="17" t="s">
        <v>600</v>
      </c>
      <c r="V281" s="17" t="s">
        <v>652</v>
      </c>
      <c r="W281" s="21" t="s">
        <v>652</v>
      </c>
      <c r="X281">
        <f>COUNTIF(O281:W281,'Network Summary by Partner'!$B$1)</f>
        <v>1</v>
      </c>
    </row>
    <row r="282" spans="1:24" x14ac:dyDescent="0.3">
      <c r="A282" s="22" t="s">
        <v>584</v>
      </c>
      <c r="B282" s="52" t="s">
        <v>585</v>
      </c>
      <c r="C282" s="89" t="s">
        <v>652</v>
      </c>
      <c r="D282" s="83" t="s">
        <v>629</v>
      </c>
      <c r="E282" s="62" t="s">
        <v>19</v>
      </c>
      <c r="F282" s="69" t="s">
        <v>21</v>
      </c>
      <c r="G282" s="70" t="s">
        <v>20</v>
      </c>
      <c r="H282" s="97" t="s">
        <v>652</v>
      </c>
      <c r="I282" s="46" t="s">
        <v>652</v>
      </c>
      <c r="J282" s="102" t="s">
        <v>22</v>
      </c>
      <c r="K282" s="76" t="s">
        <v>614</v>
      </c>
      <c r="L282" s="60" t="s">
        <v>20</v>
      </c>
      <c r="M282" s="17" t="s">
        <v>21</v>
      </c>
      <c r="N282" s="21" t="s">
        <v>21</v>
      </c>
      <c r="O282" s="106" t="s">
        <v>606</v>
      </c>
      <c r="P282" s="17" t="s">
        <v>105</v>
      </c>
      <c r="Q282" s="17" t="s">
        <v>207</v>
      </c>
      <c r="R282" s="17" t="s">
        <v>652</v>
      </c>
      <c r="S282" s="17" t="s">
        <v>652</v>
      </c>
      <c r="T282" s="17" t="s">
        <v>652</v>
      </c>
      <c r="U282" s="17" t="s">
        <v>652</v>
      </c>
      <c r="V282" s="17" t="s">
        <v>652</v>
      </c>
      <c r="W282" s="21" t="s">
        <v>652</v>
      </c>
      <c r="X282">
        <f>COUNTIF(O282:W282,'Network Summary by Partner'!$B$1)</f>
        <v>0</v>
      </c>
    </row>
    <row r="283" spans="1:24" x14ac:dyDescent="0.3">
      <c r="A283" s="18" t="s">
        <v>470</v>
      </c>
      <c r="B283" s="50" t="s">
        <v>471</v>
      </c>
      <c r="C283" s="89" t="s">
        <v>652</v>
      </c>
      <c r="D283" s="83" t="s">
        <v>629</v>
      </c>
      <c r="E283" s="93" t="s">
        <v>19</v>
      </c>
      <c r="F283" s="69" t="s">
        <v>20</v>
      </c>
      <c r="G283" s="70" t="s">
        <v>20</v>
      </c>
      <c r="H283" s="97" t="s">
        <v>652</v>
      </c>
      <c r="I283" s="46" t="s">
        <v>652</v>
      </c>
      <c r="J283" s="102" t="s">
        <v>22</v>
      </c>
      <c r="K283" s="76" t="s">
        <v>614</v>
      </c>
      <c r="L283" s="60" t="s">
        <v>20</v>
      </c>
      <c r="M283" s="17" t="s">
        <v>20</v>
      </c>
      <c r="N283" s="21" t="s">
        <v>20</v>
      </c>
      <c r="O283" s="106" t="s">
        <v>27</v>
      </c>
      <c r="P283" s="17" t="s">
        <v>26</v>
      </c>
      <c r="Q283" s="17" t="s">
        <v>28</v>
      </c>
      <c r="R283" s="17" t="s">
        <v>32</v>
      </c>
      <c r="S283" s="17" t="s">
        <v>33</v>
      </c>
      <c r="T283" s="17" t="s">
        <v>652</v>
      </c>
      <c r="U283" s="17" t="s">
        <v>652</v>
      </c>
      <c r="V283" s="17" t="s">
        <v>652</v>
      </c>
      <c r="W283" s="21" t="s">
        <v>652</v>
      </c>
      <c r="X283">
        <f>COUNTIF(O283:W283,'Network Summary by Partner'!$B$1)</f>
        <v>0</v>
      </c>
    </row>
    <row r="284" spans="1:24" x14ac:dyDescent="0.3">
      <c r="A284" s="18" t="s">
        <v>775</v>
      </c>
      <c r="B284" s="50" t="s">
        <v>362</v>
      </c>
      <c r="C284" s="89" t="s">
        <v>652</v>
      </c>
      <c r="D284" s="83" t="s">
        <v>629</v>
      </c>
      <c r="E284" s="93" t="s">
        <v>59</v>
      </c>
      <c r="F284" s="69" t="s">
        <v>20</v>
      </c>
      <c r="G284" s="70" t="s">
        <v>20</v>
      </c>
      <c r="H284" s="97" t="s">
        <v>652</v>
      </c>
      <c r="I284" s="46" t="s">
        <v>652</v>
      </c>
      <c r="J284" s="102" t="s">
        <v>22</v>
      </c>
      <c r="K284" s="76" t="s">
        <v>614</v>
      </c>
      <c r="L284" s="60" t="s">
        <v>20</v>
      </c>
      <c r="M284" s="17" t="s">
        <v>21</v>
      </c>
      <c r="N284" s="21" t="s">
        <v>21</v>
      </c>
      <c r="O284" s="106" t="s">
        <v>61</v>
      </c>
      <c r="P284" s="17" t="s">
        <v>46</v>
      </c>
      <c r="Q284" s="17" t="s">
        <v>60</v>
      </c>
      <c r="R284" s="17" t="s">
        <v>38</v>
      </c>
      <c r="S284" s="17" t="s">
        <v>25</v>
      </c>
      <c r="T284" s="17" t="s">
        <v>600</v>
      </c>
      <c r="U284" s="17" t="s">
        <v>24</v>
      </c>
      <c r="V284" s="17" t="s">
        <v>652</v>
      </c>
      <c r="W284" s="21" t="s">
        <v>652</v>
      </c>
      <c r="X284">
        <f>COUNTIF(O284:W284,'Network Summary by Partner'!$B$1)</f>
        <v>1</v>
      </c>
    </row>
    <row r="285" spans="1:24" x14ac:dyDescent="0.3">
      <c r="A285" s="18" t="s">
        <v>175</v>
      </c>
      <c r="B285" s="50" t="s">
        <v>176</v>
      </c>
      <c r="C285" s="89" t="s">
        <v>652</v>
      </c>
      <c r="D285" s="83" t="s">
        <v>629</v>
      </c>
      <c r="E285" s="93" t="s">
        <v>59</v>
      </c>
      <c r="F285" s="69" t="s">
        <v>20</v>
      </c>
      <c r="G285" s="70" t="s">
        <v>20</v>
      </c>
      <c r="H285" s="97" t="s">
        <v>652</v>
      </c>
      <c r="I285" s="46" t="s">
        <v>652</v>
      </c>
      <c r="J285" s="102" t="s">
        <v>22</v>
      </c>
      <c r="K285" s="76" t="s">
        <v>614</v>
      </c>
      <c r="L285" s="60" t="s">
        <v>20</v>
      </c>
      <c r="M285" s="17" t="s">
        <v>21</v>
      </c>
      <c r="N285" s="21" t="s">
        <v>21</v>
      </c>
      <c r="O285" s="106" t="s">
        <v>61</v>
      </c>
      <c r="P285" s="17" t="s">
        <v>652</v>
      </c>
      <c r="Q285" s="17" t="s">
        <v>652</v>
      </c>
      <c r="R285" s="17" t="s">
        <v>652</v>
      </c>
      <c r="S285" s="17" t="s">
        <v>652</v>
      </c>
      <c r="T285" s="17" t="s">
        <v>652</v>
      </c>
      <c r="U285" s="17" t="s">
        <v>652</v>
      </c>
      <c r="V285" s="17" t="s">
        <v>652</v>
      </c>
      <c r="W285" s="21" t="s">
        <v>652</v>
      </c>
      <c r="X285">
        <f>COUNTIF(O285:W285,'Network Summary by Partner'!$B$1)</f>
        <v>0</v>
      </c>
    </row>
    <row r="286" spans="1:24" x14ac:dyDescent="0.3">
      <c r="A286" s="18" t="s">
        <v>796</v>
      </c>
      <c r="B286" s="50" t="s">
        <v>107</v>
      </c>
      <c r="C286" s="89" t="s">
        <v>652</v>
      </c>
      <c r="D286" s="83" t="s">
        <v>629</v>
      </c>
      <c r="E286" s="93" t="s">
        <v>108</v>
      </c>
      <c r="F286" s="69" t="s">
        <v>20</v>
      </c>
      <c r="G286" s="70" t="s">
        <v>20</v>
      </c>
      <c r="H286" s="97" t="s">
        <v>652</v>
      </c>
      <c r="I286" s="46" t="s">
        <v>652</v>
      </c>
      <c r="J286" s="102" t="s">
        <v>22</v>
      </c>
      <c r="K286" s="76" t="s">
        <v>614</v>
      </c>
      <c r="L286" s="60" t="s">
        <v>20</v>
      </c>
      <c r="M286" s="17" t="s">
        <v>20</v>
      </c>
      <c r="N286" s="21" t="s">
        <v>20</v>
      </c>
      <c r="O286" s="106" t="s">
        <v>27</v>
      </c>
      <c r="P286" s="17" t="s">
        <v>41</v>
      </c>
      <c r="Q286" s="17" t="s">
        <v>26</v>
      </c>
      <c r="R286" s="17" t="s">
        <v>28</v>
      </c>
      <c r="S286" s="17" t="s">
        <v>32</v>
      </c>
      <c r="T286" s="17" t="s">
        <v>34</v>
      </c>
      <c r="U286" s="17" t="s">
        <v>33</v>
      </c>
      <c r="V286" s="17" t="s">
        <v>29</v>
      </c>
      <c r="W286" s="21" t="s">
        <v>24</v>
      </c>
      <c r="X286">
        <f>COUNTIF(O286:W286,'Network Summary by Partner'!$B$1)</f>
        <v>1</v>
      </c>
    </row>
    <row r="287" spans="1:24" x14ac:dyDescent="0.3">
      <c r="A287" s="18" t="s">
        <v>390</v>
      </c>
      <c r="B287" s="50" t="s">
        <v>391</v>
      </c>
      <c r="C287" s="89" t="s">
        <v>652</v>
      </c>
      <c r="D287" s="83" t="s">
        <v>629</v>
      </c>
      <c r="E287" s="93" t="s">
        <v>55</v>
      </c>
      <c r="F287" s="69" t="s">
        <v>20</v>
      </c>
      <c r="G287" s="70" t="s">
        <v>20</v>
      </c>
      <c r="H287" s="97" t="s">
        <v>652</v>
      </c>
      <c r="I287" s="46" t="s">
        <v>652</v>
      </c>
      <c r="J287" s="102" t="s">
        <v>22</v>
      </c>
      <c r="K287" s="76" t="s">
        <v>614</v>
      </c>
      <c r="L287" s="60" t="s">
        <v>20</v>
      </c>
      <c r="M287" s="17" t="s">
        <v>20</v>
      </c>
      <c r="N287" s="21" t="s">
        <v>20</v>
      </c>
      <c r="O287" s="106" t="s">
        <v>41</v>
      </c>
      <c r="P287" s="17" t="s">
        <v>652</v>
      </c>
      <c r="Q287" s="17" t="s">
        <v>652</v>
      </c>
      <c r="R287" s="17" t="s">
        <v>652</v>
      </c>
      <c r="S287" s="17" t="s">
        <v>652</v>
      </c>
      <c r="T287" s="17" t="s">
        <v>652</v>
      </c>
      <c r="U287" s="17" t="s">
        <v>652</v>
      </c>
      <c r="V287" s="17" t="s">
        <v>652</v>
      </c>
      <c r="W287" s="21" t="s">
        <v>652</v>
      </c>
      <c r="X287">
        <f>COUNTIF(O287:W287,'Network Summary by Partner'!$B$1)</f>
        <v>0</v>
      </c>
    </row>
    <row r="288" spans="1:24" x14ac:dyDescent="0.3">
      <c r="A288" s="18" t="s">
        <v>595</v>
      </c>
      <c r="B288" s="50" t="s">
        <v>586</v>
      </c>
      <c r="C288" s="89" t="s">
        <v>776</v>
      </c>
      <c r="D288" s="83" t="s">
        <v>629</v>
      </c>
      <c r="E288" s="93" t="s">
        <v>102</v>
      </c>
      <c r="F288" s="69" t="s">
        <v>21</v>
      </c>
      <c r="G288" s="70" t="s">
        <v>20</v>
      </c>
      <c r="H288" s="97">
        <v>45838</v>
      </c>
      <c r="I288" s="46">
        <v>45989</v>
      </c>
      <c r="J288" s="102" t="s">
        <v>598</v>
      </c>
      <c r="K288" s="76" t="s">
        <v>616</v>
      </c>
      <c r="L288" s="60" t="s">
        <v>20</v>
      </c>
      <c r="M288" s="17" t="s">
        <v>20</v>
      </c>
      <c r="N288" s="21" t="s">
        <v>21</v>
      </c>
      <c r="O288" s="106" t="s">
        <v>600</v>
      </c>
      <c r="P288" s="17" t="s">
        <v>24</v>
      </c>
      <c r="Q288" s="17" t="s">
        <v>652</v>
      </c>
      <c r="R288" s="17" t="s">
        <v>652</v>
      </c>
      <c r="S288" s="17" t="s">
        <v>652</v>
      </c>
      <c r="T288" s="17" t="s">
        <v>652</v>
      </c>
      <c r="U288" s="17" t="s">
        <v>652</v>
      </c>
      <c r="V288" s="17" t="s">
        <v>652</v>
      </c>
      <c r="W288" s="21" t="s">
        <v>652</v>
      </c>
      <c r="X288">
        <f>COUNTIF(O288:W288,'Network Summary by Partner'!$B$1)</f>
        <v>1</v>
      </c>
    </row>
    <row r="289" spans="1:24" x14ac:dyDescent="0.3">
      <c r="A289" s="18" t="s">
        <v>429</v>
      </c>
      <c r="B289" s="50" t="s">
        <v>430</v>
      </c>
      <c r="C289" s="89" t="s">
        <v>652</v>
      </c>
      <c r="D289" s="83" t="s">
        <v>629</v>
      </c>
      <c r="E289" s="93" t="s">
        <v>192</v>
      </c>
      <c r="F289" s="69" t="s">
        <v>20</v>
      </c>
      <c r="G289" s="70" t="s">
        <v>20</v>
      </c>
      <c r="H289" s="97" t="s">
        <v>652</v>
      </c>
      <c r="I289" s="46" t="s">
        <v>652</v>
      </c>
      <c r="J289" s="102" t="s">
        <v>22</v>
      </c>
      <c r="K289" s="76" t="s">
        <v>614</v>
      </c>
      <c r="L289" s="60" t="s">
        <v>20</v>
      </c>
      <c r="M289" s="17" t="s">
        <v>20</v>
      </c>
      <c r="N289" s="21" t="s">
        <v>20</v>
      </c>
      <c r="O289" s="106" t="s">
        <v>24</v>
      </c>
      <c r="P289" s="17" t="s">
        <v>600</v>
      </c>
      <c r="Q289" s="17" t="s">
        <v>26</v>
      </c>
      <c r="R289" s="17" t="s">
        <v>25</v>
      </c>
      <c r="S289" s="17" t="s">
        <v>39</v>
      </c>
      <c r="T289" s="17" t="s">
        <v>38</v>
      </c>
      <c r="U289" s="17" t="s">
        <v>34</v>
      </c>
      <c r="V289" s="17" t="s">
        <v>32</v>
      </c>
      <c r="W289" s="21" t="s">
        <v>27</v>
      </c>
      <c r="X289">
        <f>COUNTIF(O289:W289,'Network Summary by Partner'!$B$1)</f>
        <v>1</v>
      </c>
    </row>
    <row r="290" spans="1:24" x14ac:dyDescent="0.3">
      <c r="A290" s="18" t="s">
        <v>421</v>
      </c>
      <c r="B290" s="50" t="s">
        <v>422</v>
      </c>
      <c r="C290" s="89" t="s">
        <v>652</v>
      </c>
      <c r="D290" s="83" t="s">
        <v>629</v>
      </c>
      <c r="E290" s="93" t="s">
        <v>284</v>
      </c>
      <c r="F290" s="69" t="s">
        <v>20</v>
      </c>
      <c r="G290" s="70" t="s">
        <v>20</v>
      </c>
      <c r="H290" s="97" t="s">
        <v>652</v>
      </c>
      <c r="I290" s="46" t="s">
        <v>652</v>
      </c>
      <c r="J290" s="102" t="s">
        <v>22</v>
      </c>
      <c r="K290" s="76" t="s">
        <v>614</v>
      </c>
      <c r="L290" s="60" t="s">
        <v>20</v>
      </c>
      <c r="M290" s="17" t="s">
        <v>20</v>
      </c>
      <c r="N290" s="21" t="s">
        <v>20</v>
      </c>
      <c r="O290" s="106" t="s">
        <v>61</v>
      </c>
      <c r="P290" s="17" t="s">
        <v>652</v>
      </c>
      <c r="Q290" s="17" t="s">
        <v>652</v>
      </c>
      <c r="R290" s="17" t="s">
        <v>652</v>
      </c>
      <c r="S290" s="17" t="s">
        <v>652</v>
      </c>
      <c r="T290" s="17" t="s">
        <v>652</v>
      </c>
      <c r="U290" s="17" t="s">
        <v>652</v>
      </c>
      <c r="V290" s="17" t="s">
        <v>652</v>
      </c>
      <c r="W290" s="21" t="s">
        <v>652</v>
      </c>
      <c r="X290">
        <f>COUNTIF(O290:W290,'Network Summary by Partner'!$B$1)</f>
        <v>0</v>
      </c>
    </row>
    <row r="291" spans="1:24" x14ac:dyDescent="0.3">
      <c r="A291" s="23" t="s">
        <v>423</v>
      </c>
      <c r="B291" s="51" t="s">
        <v>424</v>
      </c>
      <c r="C291" s="89" t="s">
        <v>652</v>
      </c>
      <c r="D291" s="83" t="s">
        <v>629</v>
      </c>
      <c r="E291" s="62" t="s">
        <v>59</v>
      </c>
      <c r="F291" s="69" t="s">
        <v>20</v>
      </c>
      <c r="G291" s="70" t="s">
        <v>20</v>
      </c>
      <c r="H291" s="97" t="s">
        <v>652</v>
      </c>
      <c r="I291" s="46" t="s">
        <v>652</v>
      </c>
      <c r="J291" s="102" t="s">
        <v>22</v>
      </c>
      <c r="K291" s="76" t="s">
        <v>614</v>
      </c>
      <c r="L291" s="60" t="s">
        <v>20</v>
      </c>
      <c r="M291" s="17" t="s">
        <v>21</v>
      </c>
      <c r="N291" s="21" t="s">
        <v>21</v>
      </c>
      <c r="O291" s="106" t="s">
        <v>61</v>
      </c>
      <c r="P291" s="17" t="s">
        <v>46</v>
      </c>
      <c r="Q291" s="17" t="s">
        <v>60</v>
      </c>
      <c r="R291" s="17" t="s">
        <v>38</v>
      </c>
      <c r="S291" s="17" t="s">
        <v>25</v>
      </c>
      <c r="T291" s="17" t="s">
        <v>39</v>
      </c>
      <c r="U291" s="17" t="s">
        <v>652</v>
      </c>
      <c r="V291" s="17" t="s">
        <v>652</v>
      </c>
      <c r="W291" s="21" t="s">
        <v>652</v>
      </c>
      <c r="X291">
        <f>COUNTIF(O291:W291,'Network Summary by Partner'!$B$1)</f>
        <v>0</v>
      </c>
    </row>
    <row r="292" spans="1:24" x14ac:dyDescent="0.3">
      <c r="A292" s="18" t="s">
        <v>306</v>
      </c>
      <c r="B292" s="50" t="s">
        <v>307</v>
      </c>
      <c r="C292" s="89" t="s">
        <v>652</v>
      </c>
      <c r="D292" s="83" t="s">
        <v>629</v>
      </c>
      <c r="E292" s="93" t="s">
        <v>59</v>
      </c>
      <c r="F292" s="69" t="s">
        <v>20</v>
      </c>
      <c r="G292" s="70" t="s">
        <v>21</v>
      </c>
      <c r="H292" s="97" t="s">
        <v>652</v>
      </c>
      <c r="I292" s="46" t="s">
        <v>652</v>
      </c>
      <c r="J292" s="102" t="s">
        <v>22</v>
      </c>
      <c r="K292" s="76" t="s">
        <v>614</v>
      </c>
      <c r="L292" s="60" t="s">
        <v>20</v>
      </c>
      <c r="M292" s="17" t="s">
        <v>21</v>
      </c>
      <c r="N292" s="21" t="s">
        <v>21</v>
      </c>
      <c r="O292" s="106" t="s">
        <v>61</v>
      </c>
      <c r="P292" s="17" t="s">
        <v>27</v>
      </c>
      <c r="Q292" s="17" t="s">
        <v>105</v>
      </c>
      <c r="R292" s="17" t="s">
        <v>207</v>
      </c>
      <c r="S292" s="17" t="s">
        <v>51</v>
      </c>
      <c r="T292" s="17" t="s">
        <v>652</v>
      </c>
      <c r="U292" s="17" t="s">
        <v>652</v>
      </c>
      <c r="V292" s="17" t="s">
        <v>652</v>
      </c>
      <c r="W292" s="21" t="s">
        <v>652</v>
      </c>
      <c r="X292">
        <f>COUNTIF(O292:W292,'Network Summary by Partner'!$B$1)</f>
        <v>0</v>
      </c>
    </row>
    <row r="293" spans="1:24" x14ac:dyDescent="0.3">
      <c r="A293" s="18" t="s">
        <v>777</v>
      </c>
      <c r="B293" s="50" t="s">
        <v>436</v>
      </c>
      <c r="C293" s="89" t="s">
        <v>652</v>
      </c>
      <c r="D293" s="83" t="s">
        <v>629</v>
      </c>
      <c r="E293" s="93" t="s">
        <v>59</v>
      </c>
      <c r="F293" s="69" t="s">
        <v>20</v>
      </c>
      <c r="G293" s="70" t="s">
        <v>21</v>
      </c>
      <c r="H293" s="97" t="s">
        <v>652</v>
      </c>
      <c r="I293" s="46" t="s">
        <v>652</v>
      </c>
      <c r="J293" s="102" t="s">
        <v>22</v>
      </c>
      <c r="K293" s="76" t="s">
        <v>614</v>
      </c>
      <c r="L293" s="60" t="s">
        <v>20</v>
      </c>
      <c r="M293" s="17" t="s">
        <v>21</v>
      </c>
      <c r="N293" s="21" t="s">
        <v>21</v>
      </c>
      <c r="O293" s="106" t="s">
        <v>61</v>
      </c>
      <c r="P293" s="41" t="s">
        <v>652</v>
      </c>
      <c r="Q293" s="41" t="s">
        <v>652</v>
      </c>
      <c r="R293" s="41" t="s">
        <v>652</v>
      </c>
      <c r="S293" s="41" t="s">
        <v>652</v>
      </c>
      <c r="T293" s="41" t="s">
        <v>652</v>
      </c>
      <c r="U293" s="41" t="s">
        <v>652</v>
      </c>
      <c r="V293" s="41" t="s">
        <v>652</v>
      </c>
      <c r="W293" s="21" t="s">
        <v>652</v>
      </c>
      <c r="X293">
        <f>COUNTIF(O293:W293,'Network Summary by Partner'!$B$1)</f>
        <v>0</v>
      </c>
    </row>
    <row r="294" spans="1:24" x14ac:dyDescent="0.3">
      <c r="A294" s="18" t="s">
        <v>437</v>
      </c>
      <c r="B294" s="50" t="s">
        <v>438</v>
      </c>
      <c r="C294" s="89" t="s">
        <v>652</v>
      </c>
      <c r="D294" s="83" t="s">
        <v>629</v>
      </c>
      <c r="E294" s="93" t="s">
        <v>31</v>
      </c>
      <c r="F294" s="69" t="s">
        <v>21</v>
      </c>
      <c r="G294" s="70" t="s">
        <v>20</v>
      </c>
      <c r="H294" s="97" t="s">
        <v>652</v>
      </c>
      <c r="I294" s="46" t="s">
        <v>652</v>
      </c>
      <c r="J294" s="102" t="s">
        <v>22</v>
      </c>
      <c r="K294" s="76" t="s">
        <v>616</v>
      </c>
      <c r="L294" s="60" t="s">
        <v>20</v>
      </c>
      <c r="M294" s="17" t="s">
        <v>21</v>
      </c>
      <c r="N294" s="21" t="s">
        <v>21</v>
      </c>
      <c r="O294" s="106" t="s">
        <v>38</v>
      </c>
      <c r="P294" s="17" t="s">
        <v>24</v>
      </c>
      <c r="Q294" s="17" t="s">
        <v>600</v>
      </c>
      <c r="R294" s="17" t="s">
        <v>652</v>
      </c>
      <c r="S294" s="17" t="s">
        <v>652</v>
      </c>
      <c r="T294" s="17" t="s">
        <v>652</v>
      </c>
      <c r="U294" s="17" t="s">
        <v>652</v>
      </c>
      <c r="V294" s="17" t="s">
        <v>652</v>
      </c>
      <c r="W294" s="21" t="s">
        <v>652</v>
      </c>
      <c r="X294">
        <f>COUNTIF(O294:W294,'Network Summary by Partner'!$B$1)</f>
        <v>1</v>
      </c>
    </row>
    <row r="295" spans="1:24" x14ac:dyDescent="0.3">
      <c r="A295" s="18" t="s">
        <v>778</v>
      </c>
      <c r="B295" s="50" t="s">
        <v>448</v>
      </c>
      <c r="C295" s="89" t="s">
        <v>652</v>
      </c>
      <c r="D295" s="83" t="s">
        <v>629</v>
      </c>
      <c r="E295" s="93" t="s">
        <v>31</v>
      </c>
      <c r="F295" s="69" t="s">
        <v>20</v>
      </c>
      <c r="G295" s="70" t="s">
        <v>20</v>
      </c>
      <c r="H295" s="97" t="s">
        <v>652</v>
      </c>
      <c r="I295" s="46" t="s">
        <v>652</v>
      </c>
      <c r="J295" s="102" t="s">
        <v>22</v>
      </c>
      <c r="K295" s="76" t="s">
        <v>614</v>
      </c>
      <c r="L295" s="60" t="s">
        <v>20</v>
      </c>
      <c r="M295" s="17" t="s">
        <v>20</v>
      </c>
      <c r="N295" s="21" t="s">
        <v>20</v>
      </c>
      <c r="O295" s="106" t="s">
        <v>38</v>
      </c>
      <c r="P295" s="17" t="s">
        <v>600</v>
      </c>
      <c r="Q295" s="17" t="s">
        <v>24</v>
      </c>
      <c r="R295" s="17" t="s">
        <v>25</v>
      </c>
      <c r="S295" s="17" t="s">
        <v>27</v>
      </c>
      <c r="T295" s="17" t="s">
        <v>63</v>
      </c>
      <c r="U295" s="17" t="s">
        <v>64</v>
      </c>
      <c r="V295" s="17" t="s">
        <v>39</v>
      </c>
      <c r="W295" s="21" t="s">
        <v>215</v>
      </c>
      <c r="X295">
        <f>COUNTIF(O295:W295,'Network Summary by Partner'!$B$1)</f>
        <v>1</v>
      </c>
    </row>
    <row r="296" spans="1:24" x14ac:dyDescent="0.3">
      <c r="A296" s="34" t="s">
        <v>779</v>
      </c>
      <c r="B296" s="53" t="s">
        <v>472</v>
      </c>
      <c r="C296" s="89" t="s">
        <v>652</v>
      </c>
      <c r="D296" s="83" t="s">
        <v>629</v>
      </c>
      <c r="E296" s="93" t="s">
        <v>31</v>
      </c>
      <c r="F296" s="69" t="s">
        <v>20</v>
      </c>
      <c r="G296" s="70" t="s">
        <v>20</v>
      </c>
      <c r="H296" s="97" t="s">
        <v>652</v>
      </c>
      <c r="I296" s="46" t="s">
        <v>652</v>
      </c>
      <c r="J296" s="102" t="s">
        <v>22</v>
      </c>
      <c r="K296" s="76" t="s">
        <v>614</v>
      </c>
      <c r="L296" s="60" t="s">
        <v>20</v>
      </c>
      <c r="M296" s="17" t="s">
        <v>20</v>
      </c>
      <c r="N296" s="21" t="s">
        <v>21</v>
      </c>
      <c r="O296" s="106" t="s">
        <v>38</v>
      </c>
      <c r="P296" s="17" t="s">
        <v>105</v>
      </c>
      <c r="Q296" s="17" t="s">
        <v>27</v>
      </c>
      <c r="R296" s="17" t="s">
        <v>600</v>
      </c>
      <c r="S296" s="17" t="s">
        <v>24</v>
      </c>
      <c r="T296" s="17" t="s">
        <v>652</v>
      </c>
      <c r="U296" s="17" t="s">
        <v>652</v>
      </c>
      <c r="V296" s="17" t="s">
        <v>652</v>
      </c>
      <c r="W296" s="21" t="s">
        <v>652</v>
      </c>
      <c r="X296">
        <f>COUNTIF(O296:W296,'Network Summary by Partner'!$B$1)</f>
        <v>1</v>
      </c>
    </row>
    <row r="297" spans="1:24" x14ac:dyDescent="0.3">
      <c r="A297" s="18" t="s">
        <v>503</v>
      </c>
      <c r="B297" s="50" t="s">
        <v>504</v>
      </c>
      <c r="C297" s="89" t="s">
        <v>652</v>
      </c>
      <c r="D297" s="83" t="s">
        <v>629</v>
      </c>
      <c r="E297" s="93" t="s">
        <v>181</v>
      </c>
      <c r="F297" s="69" t="s">
        <v>20</v>
      </c>
      <c r="G297" s="70" t="s">
        <v>20</v>
      </c>
      <c r="H297" s="97" t="s">
        <v>652</v>
      </c>
      <c r="I297" s="46" t="s">
        <v>652</v>
      </c>
      <c r="J297" s="102" t="s">
        <v>22</v>
      </c>
      <c r="K297" s="76" t="s">
        <v>614</v>
      </c>
      <c r="L297" s="60" t="s">
        <v>20</v>
      </c>
      <c r="M297" s="17" t="s">
        <v>20</v>
      </c>
      <c r="N297" s="21" t="s">
        <v>21</v>
      </c>
      <c r="O297" s="106" t="s">
        <v>27</v>
      </c>
      <c r="P297" s="17" t="s">
        <v>49</v>
      </c>
      <c r="Q297" s="17" t="s">
        <v>41</v>
      </c>
      <c r="R297" s="17" t="s">
        <v>24</v>
      </c>
      <c r="S297" s="17" t="s">
        <v>652</v>
      </c>
      <c r="T297" s="17" t="s">
        <v>652</v>
      </c>
      <c r="U297" s="17" t="s">
        <v>652</v>
      </c>
      <c r="V297" s="17" t="s">
        <v>652</v>
      </c>
      <c r="W297" s="21" t="s">
        <v>652</v>
      </c>
      <c r="X297">
        <f>COUNTIF(O297:W297,'Network Summary by Partner'!$B$1)</f>
        <v>1</v>
      </c>
    </row>
    <row r="298" spans="1:24" x14ac:dyDescent="0.3">
      <c r="A298" s="22" t="s">
        <v>780</v>
      </c>
      <c r="B298" s="52" t="s">
        <v>322</v>
      </c>
      <c r="C298" s="89" t="s">
        <v>652</v>
      </c>
      <c r="D298" s="83" t="s">
        <v>629</v>
      </c>
      <c r="E298" s="62" t="s">
        <v>59</v>
      </c>
      <c r="F298" s="69" t="s">
        <v>20</v>
      </c>
      <c r="G298" s="70" t="s">
        <v>20</v>
      </c>
      <c r="H298" s="97" t="s">
        <v>652</v>
      </c>
      <c r="I298" s="46" t="s">
        <v>652</v>
      </c>
      <c r="J298" s="102" t="s">
        <v>22</v>
      </c>
      <c r="K298" s="76" t="s">
        <v>614</v>
      </c>
      <c r="L298" s="60" t="s">
        <v>20</v>
      </c>
      <c r="M298" s="17" t="s">
        <v>21</v>
      </c>
      <c r="N298" s="21" t="s">
        <v>21</v>
      </c>
      <c r="O298" s="106" t="s">
        <v>61</v>
      </c>
      <c r="P298" s="17" t="s">
        <v>652</v>
      </c>
      <c r="Q298" s="17" t="s">
        <v>652</v>
      </c>
      <c r="R298" s="17" t="s">
        <v>652</v>
      </c>
      <c r="S298" s="17" t="s">
        <v>652</v>
      </c>
      <c r="T298" s="17" t="s">
        <v>652</v>
      </c>
      <c r="U298" s="17" t="s">
        <v>652</v>
      </c>
      <c r="V298" s="17" t="s">
        <v>652</v>
      </c>
      <c r="W298" s="21" t="s">
        <v>652</v>
      </c>
      <c r="X298">
        <f>COUNTIF(O298:W298,'Network Summary by Partner'!$B$1)</f>
        <v>0</v>
      </c>
    </row>
    <row r="299" spans="1:24" x14ac:dyDescent="0.3">
      <c r="A299" s="22" t="s">
        <v>492</v>
      </c>
      <c r="B299" s="52" t="s">
        <v>493</v>
      </c>
      <c r="C299" s="89" t="s">
        <v>652</v>
      </c>
      <c r="D299" s="83" t="s">
        <v>629</v>
      </c>
      <c r="E299" s="62" t="s">
        <v>59</v>
      </c>
      <c r="F299" s="69" t="s">
        <v>20</v>
      </c>
      <c r="G299" s="70" t="s">
        <v>21</v>
      </c>
      <c r="H299" s="97" t="s">
        <v>652</v>
      </c>
      <c r="I299" s="46" t="s">
        <v>652</v>
      </c>
      <c r="J299" s="102" t="s">
        <v>22</v>
      </c>
      <c r="K299" s="76" t="s">
        <v>614</v>
      </c>
      <c r="L299" s="60" t="s">
        <v>20</v>
      </c>
      <c r="M299" s="17" t="s">
        <v>21</v>
      </c>
      <c r="N299" s="21" t="s">
        <v>21</v>
      </c>
      <c r="O299" s="106" t="s">
        <v>61</v>
      </c>
      <c r="P299" s="17" t="s">
        <v>652</v>
      </c>
      <c r="Q299" s="17" t="s">
        <v>652</v>
      </c>
      <c r="R299" s="17" t="s">
        <v>652</v>
      </c>
      <c r="S299" s="17" t="s">
        <v>652</v>
      </c>
      <c r="T299" s="17" t="s">
        <v>652</v>
      </c>
      <c r="U299" s="17" t="s">
        <v>652</v>
      </c>
      <c r="V299" s="17" t="s">
        <v>652</v>
      </c>
      <c r="W299" s="21" t="s">
        <v>652</v>
      </c>
      <c r="X299">
        <f>COUNTIF(O299:W299,'Network Summary by Partner'!$B$1)</f>
        <v>0</v>
      </c>
    </row>
    <row r="300" spans="1:24" x14ac:dyDescent="0.3">
      <c r="A300" s="18" t="s">
        <v>488</v>
      </c>
      <c r="B300" s="50" t="s">
        <v>489</v>
      </c>
      <c r="C300" s="89" t="s">
        <v>652</v>
      </c>
      <c r="D300" s="83" t="s">
        <v>629</v>
      </c>
      <c r="E300" s="93" t="s">
        <v>59</v>
      </c>
      <c r="F300" s="69" t="s">
        <v>20</v>
      </c>
      <c r="G300" s="70" t="s">
        <v>20</v>
      </c>
      <c r="H300" s="97" t="s">
        <v>652</v>
      </c>
      <c r="I300" s="46" t="s">
        <v>652</v>
      </c>
      <c r="J300" s="102" t="s">
        <v>22</v>
      </c>
      <c r="K300" s="76" t="s">
        <v>614</v>
      </c>
      <c r="L300" s="60" t="s">
        <v>20</v>
      </c>
      <c r="M300" s="17" t="s">
        <v>21</v>
      </c>
      <c r="N300" s="21" t="s">
        <v>21</v>
      </c>
      <c r="O300" s="106" t="s">
        <v>61</v>
      </c>
      <c r="P300" s="17" t="s">
        <v>24</v>
      </c>
      <c r="Q300" s="17" t="s">
        <v>652</v>
      </c>
      <c r="R300" s="17" t="s">
        <v>652</v>
      </c>
      <c r="S300" s="17" t="s">
        <v>652</v>
      </c>
      <c r="T300" s="17" t="s">
        <v>652</v>
      </c>
      <c r="U300" s="17" t="s">
        <v>652</v>
      </c>
      <c r="V300" s="17" t="s">
        <v>652</v>
      </c>
      <c r="W300" s="21" t="s">
        <v>652</v>
      </c>
      <c r="X300">
        <f>COUNTIF(O300:W300,'Network Summary by Partner'!$B$1)</f>
        <v>1</v>
      </c>
    </row>
    <row r="301" spans="1:24" x14ac:dyDescent="0.3">
      <c r="A301" s="18" t="s">
        <v>826</v>
      </c>
      <c r="B301" s="50" t="s">
        <v>255</v>
      </c>
      <c r="C301" s="89" t="s">
        <v>652</v>
      </c>
      <c r="D301" s="83" t="s">
        <v>629</v>
      </c>
      <c r="E301" s="93" t="s">
        <v>59</v>
      </c>
      <c r="F301" s="69" t="s">
        <v>20</v>
      </c>
      <c r="G301" s="70" t="s">
        <v>21</v>
      </c>
      <c r="H301" s="97">
        <v>45958</v>
      </c>
      <c r="I301" s="46">
        <v>46022</v>
      </c>
      <c r="J301" s="102" t="s">
        <v>80</v>
      </c>
      <c r="K301" s="76" t="s">
        <v>614</v>
      </c>
      <c r="L301" s="60" t="s">
        <v>20</v>
      </c>
      <c r="M301" s="17" t="s">
        <v>21</v>
      </c>
      <c r="N301" s="21" t="s">
        <v>21</v>
      </c>
      <c r="O301" s="106" t="s">
        <v>27</v>
      </c>
      <c r="P301" s="17" t="s">
        <v>26</v>
      </c>
      <c r="Q301" s="17" t="s">
        <v>38</v>
      </c>
      <c r="R301" s="17" t="s">
        <v>127</v>
      </c>
      <c r="S301" s="17" t="s">
        <v>60</v>
      </c>
      <c r="T301" s="17" t="s">
        <v>652</v>
      </c>
      <c r="U301" s="17" t="s">
        <v>652</v>
      </c>
      <c r="V301" s="17" t="s">
        <v>652</v>
      </c>
      <c r="W301" s="21" t="s">
        <v>652</v>
      </c>
      <c r="X301">
        <f>COUNTIF(O301:W301,'Network Summary by Partner'!$B$1)</f>
        <v>0</v>
      </c>
    </row>
    <row r="302" spans="1:24" x14ac:dyDescent="0.3">
      <c r="A302" s="18" t="s">
        <v>478</v>
      </c>
      <c r="B302" s="50" t="s">
        <v>479</v>
      </c>
      <c r="C302" s="89" t="s">
        <v>652</v>
      </c>
      <c r="D302" s="83" t="s">
        <v>629</v>
      </c>
      <c r="E302" s="93" t="s">
        <v>59</v>
      </c>
      <c r="F302" s="69" t="s">
        <v>20</v>
      </c>
      <c r="G302" s="70" t="s">
        <v>21</v>
      </c>
      <c r="H302" s="97" t="s">
        <v>652</v>
      </c>
      <c r="I302" s="46" t="s">
        <v>652</v>
      </c>
      <c r="J302" s="102" t="s">
        <v>22</v>
      </c>
      <c r="K302" s="76" t="s">
        <v>614</v>
      </c>
      <c r="L302" s="60" t="s">
        <v>20</v>
      </c>
      <c r="M302" s="17" t="s">
        <v>21</v>
      </c>
      <c r="N302" s="21" t="s">
        <v>21</v>
      </c>
      <c r="O302" s="106" t="s">
        <v>61</v>
      </c>
      <c r="P302" s="17" t="s">
        <v>207</v>
      </c>
      <c r="Q302" s="17" t="s">
        <v>105</v>
      </c>
      <c r="R302" s="17" t="s">
        <v>652</v>
      </c>
      <c r="S302" s="17" t="s">
        <v>652</v>
      </c>
      <c r="T302" s="17" t="s">
        <v>652</v>
      </c>
      <c r="U302" s="17" t="s">
        <v>652</v>
      </c>
      <c r="V302" s="17" t="s">
        <v>652</v>
      </c>
      <c r="W302" s="21" t="s">
        <v>652</v>
      </c>
      <c r="X302">
        <f>COUNTIF(O302:W302,'Network Summary by Partner'!$B$1)</f>
        <v>0</v>
      </c>
    </row>
    <row r="303" spans="1:24" x14ac:dyDescent="0.3">
      <c r="A303" s="18" t="s">
        <v>505</v>
      </c>
      <c r="B303" s="50" t="s">
        <v>506</v>
      </c>
      <c r="C303" s="89" t="s">
        <v>652</v>
      </c>
      <c r="D303" s="83" t="s">
        <v>629</v>
      </c>
      <c r="E303" s="93" t="s">
        <v>59</v>
      </c>
      <c r="F303" s="69" t="s">
        <v>20</v>
      </c>
      <c r="G303" s="70" t="s">
        <v>21</v>
      </c>
      <c r="H303" s="97" t="s">
        <v>652</v>
      </c>
      <c r="I303" s="46" t="s">
        <v>652</v>
      </c>
      <c r="J303" s="102" t="s">
        <v>22</v>
      </c>
      <c r="K303" s="76" t="s">
        <v>614</v>
      </c>
      <c r="L303" s="60" t="s">
        <v>20</v>
      </c>
      <c r="M303" s="17" t="s">
        <v>21</v>
      </c>
      <c r="N303" s="21" t="s">
        <v>21</v>
      </c>
      <c r="O303" s="106" t="s">
        <v>61</v>
      </c>
      <c r="P303" s="17" t="s">
        <v>49</v>
      </c>
      <c r="Q303" s="17" t="s">
        <v>652</v>
      </c>
      <c r="R303" s="17" t="s">
        <v>652</v>
      </c>
      <c r="S303" s="17" t="s">
        <v>652</v>
      </c>
      <c r="T303" s="17" t="s">
        <v>652</v>
      </c>
      <c r="U303" s="17" t="s">
        <v>652</v>
      </c>
      <c r="V303" s="17" t="s">
        <v>652</v>
      </c>
      <c r="W303" s="21" t="s">
        <v>652</v>
      </c>
      <c r="X303">
        <f>COUNTIF(O303:W303,'Network Summary by Partner'!$B$1)</f>
        <v>0</v>
      </c>
    </row>
    <row r="304" spans="1:24" x14ac:dyDescent="0.3">
      <c r="A304" s="18" t="s">
        <v>507</v>
      </c>
      <c r="B304" s="50" t="s">
        <v>508</v>
      </c>
      <c r="C304" s="89" t="s">
        <v>652</v>
      </c>
      <c r="D304" s="83" t="s">
        <v>629</v>
      </c>
      <c r="E304" s="93" t="s">
        <v>59</v>
      </c>
      <c r="F304" s="69" t="s">
        <v>20</v>
      </c>
      <c r="G304" s="70" t="s">
        <v>20</v>
      </c>
      <c r="H304" s="97" t="s">
        <v>652</v>
      </c>
      <c r="I304" s="46" t="s">
        <v>652</v>
      </c>
      <c r="J304" s="102" t="s">
        <v>22</v>
      </c>
      <c r="K304" s="76" t="s">
        <v>614</v>
      </c>
      <c r="L304" s="60" t="s">
        <v>20</v>
      </c>
      <c r="M304" s="17" t="s">
        <v>21</v>
      </c>
      <c r="N304" s="21" t="s">
        <v>21</v>
      </c>
      <c r="O304" s="106" t="s">
        <v>61</v>
      </c>
      <c r="P304" s="17" t="s">
        <v>38</v>
      </c>
      <c r="Q304" s="17" t="s">
        <v>600</v>
      </c>
      <c r="R304" s="17" t="s">
        <v>24</v>
      </c>
      <c r="S304" s="17" t="s">
        <v>652</v>
      </c>
      <c r="T304" s="17" t="s">
        <v>652</v>
      </c>
      <c r="U304" s="17" t="s">
        <v>652</v>
      </c>
      <c r="V304" s="17" t="s">
        <v>652</v>
      </c>
      <c r="W304" s="21" t="s">
        <v>652</v>
      </c>
      <c r="X304">
        <f>COUNTIF(O304:W304,'Network Summary by Partner'!$B$1)</f>
        <v>1</v>
      </c>
    </row>
    <row r="305" spans="1:24" x14ac:dyDescent="0.3">
      <c r="A305" s="34" t="s">
        <v>587</v>
      </c>
      <c r="B305" s="53" t="s">
        <v>588</v>
      </c>
      <c r="C305" s="89" t="s">
        <v>652</v>
      </c>
      <c r="D305" s="83" t="s">
        <v>633</v>
      </c>
      <c r="E305" s="94" t="s">
        <v>55</v>
      </c>
      <c r="F305" s="69" t="s">
        <v>21</v>
      </c>
      <c r="G305" s="70" t="s">
        <v>20</v>
      </c>
      <c r="H305" s="97" t="s">
        <v>652</v>
      </c>
      <c r="I305" s="46" t="s">
        <v>652</v>
      </c>
      <c r="J305" s="102" t="s">
        <v>22</v>
      </c>
      <c r="K305" s="76" t="s">
        <v>614</v>
      </c>
      <c r="L305" s="60" t="s">
        <v>20</v>
      </c>
      <c r="M305" s="17" t="s">
        <v>20</v>
      </c>
      <c r="N305" s="21" t="s">
        <v>20</v>
      </c>
      <c r="O305" s="106" t="s">
        <v>605</v>
      </c>
      <c r="P305" s="32" t="s">
        <v>40</v>
      </c>
      <c r="Q305" s="32" t="s">
        <v>41</v>
      </c>
      <c r="R305" s="32" t="s">
        <v>56</v>
      </c>
      <c r="S305" s="32" t="s">
        <v>64</v>
      </c>
      <c r="T305" s="32" t="s">
        <v>652</v>
      </c>
      <c r="U305" s="32" t="s">
        <v>652</v>
      </c>
      <c r="V305" s="32" t="s">
        <v>652</v>
      </c>
      <c r="W305" s="33" t="s">
        <v>652</v>
      </c>
      <c r="X305">
        <f>COUNTIF(O305:W305,'Network Summary by Partner'!$B$1)</f>
        <v>0</v>
      </c>
    </row>
    <row r="306" spans="1:24" x14ac:dyDescent="0.3">
      <c r="A306" s="18" t="s">
        <v>781</v>
      </c>
      <c r="B306" s="50" t="s">
        <v>197</v>
      </c>
      <c r="C306" s="89" t="s">
        <v>652</v>
      </c>
      <c r="D306" s="83" t="s">
        <v>633</v>
      </c>
      <c r="E306" s="93" t="s">
        <v>19</v>
      </c>
      <c r="F306" s="69" t="s">
        <v>20</v>
      </c>
      <c r="G306" s="70" t="s">
        <v>20</v>
      </c>
      <c r="H306" s="97" t="s">
        <v>652</v>
      </c>
      <c r="I306" s="46" t="s">
        <v>652</v>
      </c>
      <c r="J306" s="102" t="s">
        <v>22</v>
      </c>
      <c r="K306" s="76" t="s">
        <v>614</v>
      </c>
      <c r="L306" s="60" t="s">
        <v>20</v>
      </c>
      <c r="M306" s="17" t="s">
        <v>21</v>
      </c>
      <c r="N306" s="21" t="s">
        <v>21</v>
      </c>
      <c r="O306" s="106" t="s">
        <v>29</v>
      </c>
      <c r="P306" s="17" t="s">
        <v>26</v>
      </c>
      <c r="Q306" s="17" t="s">
        <v>27</v>
      </c>
      <c r="R306" s="17" t="s">
        <v>28</v>
      </c>
      <c r="S306" s="17" t="s">
        <v>34</v>
      </c>
      <c r="T306" s="17" t="s">
        <v>652</v>
      </c>
      <c r="U306" s="17" t="s">
        <v>652</v>
      </c>
      <c r="V306" s="17" t="s">
        <v>652</v>
      </c>
      <c r="W306" s="21" t="s">
        <v>652</v>
      </c>
      <c r="X306">
        <f>COUNTIF(O306:W306,'Network Summary by Partner'!$B$1)</f>
        <v>0</v>
      </c>
    </row>
    <row r="307" spans="1:24" x14ac:dyDescent="0.3">
      <c r="A307" s="60" t="s">
        <v>408</v>
      </c>
      <c r="B307" s="52" t="s">
        <v>409</v>
      </c>
      <c r="C307" s="90" t="s">
        <v>652</v>
      </c>
      <c r="D307" s="85" t="s">
        <v>633</v>
      </c>
      <c r="E307" s="62" t="s">
        <v>116</v>
      </c>
      <c r="F307" s="60" t="s">
        <v>20</v>
      </c>
      <c r="G307" s="21" t="s">
        <v>20</v>
      </c>
      <c r="H307" s="98" t="s">
        <v>652</v>
      </c>
      <c r="I307" s="99" t="s">
        <v>652</v>
      </c>
      <c r="J307" s="102" t="s">
        <v>22</v>
      </c>
      <c r="K307" s="76" t="s">
        <v>614</v>
      </c>
      <c r="L307" s="60" t="s">
        <v>20</v>
      </c>
      <c r="M307" s="17" t="s">
        <v>20</v>
      </c>
      <c r="N307" s="21" t="s">
        <v>20</v>
      </c>
      <c r="O307" s="100" t="s">
        <v>26</v>
      </c>
      <c r="P307" s="17" t="s">
        <v>27</v>
      </c>
      <c r="Q307" s="17" t="s">
        <v>28</v>
      </c>
      <c r="R307" s="17" t="s">
        <v>29</v>
      </c>
      <c r="S307" s="17" t="s">
        <v>652</v>
      </c>
      <c r="T307" s="17" t="s">
        <v>652</v>
      </c>
      <c r="U307" s="17" t="s">
        <v>652</v>
      </c>
      <c r="V307" s="17" t="s">
        <v>652</v>
      </c>
      <c r="W307" s="21" t="s">
        <v>652</v>
      </c>
      <c r="X307">
        <f>COUNTIF(O307:W307,'Network Summary by Partner'!$B$1)</f>
        <v>0</v>
      </c>
    </row>
    <row r="308" spans="1:24" x14ac:dyDescent="0.3">
      <c r="A308" s="18" t="s">
        <v>782</v>
      </c>
      <c r="B308" s="50" t="s">
        <v>205</v>
      </c>
      <c r="C308" s="89" t="s">
        <v>652</v>
      </c>
      <c r="D308" s="83" t="s">
        <v>633</v>
      </c>
      <c r="E308" s="93" t="s">
        <v>19</v>
      </c>
      <c r="F308" s="69" t="s">
        <v>20</v>
      </c>
      <c r="G308" s="70" t="s">
        <v>20</v>
      </c>
      <c r="H308" s="97" t="s">
        <v>652</v>
      </c>
      <c r="I308" s="46" t="s">
        <v>652</v>
      </c>
      <c r="J308" s="102" t="s">
        <v>22</v>
      </c>
      <c r="K308" s="76" t="s">
        <v>614</v>
      </c>
      <c r="L308" s="60" t="s">
        <v>20</v>
      </c>
      <c r="M308" s="17" t="s">
        <v>20</v>
      </c>
      <c r="N308" s="21" t="s">
        <v>20</v>
      </c>
      <c r="O308" s="106" t="s">
        <v>29</v>
      </c>
      <c r="P308" s="17" t="s">
        <v>28</v>
      </c>
      <c r="Q308" s="17" t="s">
        <v>32</v>
      </c>
      <c r="R308" s="17" t="s">
        <v>33</v>
      </c>
      <c r="S308" s="17" t="s">
        <v>34</v>
      </c>
      <c r="T308" s="17" t="s">
        <v>27</v>
      </c>
      <c r="U308" s="17" t="s">
        <v>26</v>
      </c>
      <c r="V308" s="17" t="s">
        <v>24</v>
      </c>
      <c r="W308" s="21" t="s">
        <v>652</v>
      </c>
      <c r="X308">
        <f>COUNTIF(O308:W308,'Network Summary by Partner'!$B$1)</f>
        <v>1</v>
      </c>
    </row>
    <row r="309" spans="1:24" x14ac:dyDescent="0.3">
      <c r="A309" s="18" t="s">
        <v>783</v>
      </c>
      <c r="B309" s="50" t="s">
        <v>339</v>
      </c>
      <c r="C309" s="89" t="s">
        <v>652</v>
      </c>
      <c r="D309" s="83" t="s">
        <v>633</v>
      </c>
      <c r="E309" s="93" t="s">
        <v>116</v>
      </c>
      <c r="F309" s="69" t="s">
        <v>20</v>
      </c>
      <c r="G309" s="70" t="s">
        <v>20</v>
      </c>
      <c r="H309" s="97" t="s">
        <v>652</v>
      </c>
      <c r="I309" s="46" t="s">
        <v>652</v>
      </c>
      <c r="J309" s="102" t="s">
        <v>22</v>
      </c>
      <c r="K309" s="76" t="s">
        <v>614</v>
      </c>
      <c r="L309" s="60" t="s">
        <v>20</v>
      </c>
      <c r="M309" s="17" t="s">
        <v>20</v>
      </c>
      <c r="N309" s="21" t="s">
        <v>21</v>
      </c>
      <c r="O309" s="106" t="s">
        <v>29</v>
      </c>
      <c r="P309" s="17" t="s">
        <v>26</v>
      </c>
      <c r="Q309" s="17" t="s">
        <v>27</v>
      </c>
      <c r="R309" s="17" t="s">
        <v>28</v>
      </c>
      <c r="S309" s="17" t="s">
        <v>32</v>
      </c>
      <c r="T309" s="17" t="s">
        <v>652</v>
      </c>
      <c r="U309" s="17" t="s">
        <v>652</v>
      </c>
      <c r="V309" s="17" t="s">
        <v>652</v>
      </c>
      <c r="W309" s="21" t="s">
        <v>652</v>
      </c>
      <c r="X309">
        <f>COUNTIF(O309:W309,'Network Summary by Partner'!$B$1)</f>
        <v>0</v>
      </c>
    </row>
    <row r="310" spans="1:24" x14ac:dyDescent="0.3">
      <c r="A310" s="18" t="s">
        <v>546</v>
      </c>
      <c r="B310" s="50" t="s">
        <v>547</v>
      </c>
      <c r="C310" s="89" t="s">
        <v>652</v>
      </c>
      <c r="D310" s="83" t="s">
        <v>633</v>
      </c>
      <c r="E310" s="93" t="s">
        <v>31</v>
      </c>
      <c r="F310" s="69" t="s">
        <v>20</v>
      </c>
      <c r="G310" s="70" t="s">
        <v>20</v>
      </c>
      <c r="H310" s="97" t="s">
        <v>652</v>
      </c>
      <c r="I310" s="46" t="s">
        <v>652</v>
      </c>
      <c r="J310" s="102" t="s">
        <v>22</v>
      </c>
      <c r="K310" s="76" t="s">
        <v>616</v>
      </c>
      <c r="L310" s="60" t="s">
        <v>20</v>
      </c>
      <c r="M310" s="17" t="s">
        <v>21</v>
      </c>
      <c r="N310" s="21" t="s">
        <v>21</v>
      </c>
      <c r="O310" s="106" t="s">
        <v>64</v>
      </c>
      <c r="P310" s="17" t="s">
        <v>73</v>
      </c>
      <c r="Q310" s="17" t="s">
        <v>267</v>
      </c>
      <c r="R310" s="17" t="s">
        <v>29</v>
      </c>
      <c r="S310" s="17" t="s">
        <v>130</v>
      </c>
      <c r="T310" s="17" t="s">
        <v>24</v>
      </c>
      <c r="U310" s="17" t="s">
        <v>652</v>
      </c>
      <c r="V310" s="17" t="s">
        <v>652</v>
      </c>
      <c r="W310" s="21" t="s">
        <v>652</v>
      </c>
      <c r="X310">
        <f>COUNTIF(O310:W310,'Network Summary by Partner'!$B$1)</f>
        <v>1</v>
      </c>
    </row>
    <row r="311" spans="1:24" x14ac:dyDescent="0.3">
      <c r="A311" s="18" t="s">
        <v>784</v>
      </c>
      <c r="B311" s="50" t="s">
        <v>208</v>
      </c>
      <c r="C311" s="89" t="s">
        <v>652</v>
      </c>
      <c r="D311" s="83" t="s">
        <v>633</v>
      </c>
      <c r="E311" s="93" t="s">
        <v>31</v>
      </c>
      <c r="F311" s="69" t="s">
        <v>20</v>
      </c>
      <c r="G311" s="70" t="s">
        <v>20</v>
      </c>
      <c r="H311" s="97" t="s">
        <v>652</v>
      </c>
      <c r="I311" s="46" t="s">
        <v>652</v>
      </c>
      <c r="J311" s="102" t="s">
        <v>22</v>
      </c>
      <c r="K311" s="76" t="s">
        <v>614</v>
      </c>
      <c r="L311" s="60" t="s">
        <v>20</v>
      </c>
      <c r="M311" s="17" t="s">
        <v>20</v>
      </c>
      <c r="N311" s="21" t="s">
        <v>20</v>
      </c>
      <c r="O311" s="106" t="s">
        <v>600</v>
      </c>
      <c r="P311" s="17" t="s">
        <v>24</v>
      </c>
      <c r="Q311" s="17" t="s">
        <v>25</v>
      </c>
      <c r="R311" s="17" t="s">
        <v>39</v>
      </c>
      <c r="S311" s="17" t="s">
        <v>38</v>
      </c>
      <c r="T311" s="17" t="s">
        <v>29</v>
      </c>
      <c r="U311" s="17" t="s">
        <v>64</v>
      </c>
      <c r="V311" s="17" t="s">
        <v>652</v>
      </c>
      <c r="W311" s="21" t="s">
        <v>652</v>
      </c>
      <c r="X311">
        <f>COUNTIF(O311:W311,'Network Summary by Partner'!$B$1)</f>
        <v>1</v>
      </c>
    </row>
    <row r="312" spans="1:24" x14ac:dyDescent="0.3">
      <c r="A312" s="18" t="s">
        <v>814</v>
      </c>
      <c r="B312" s="50" t="s">
        <v>182</v>
      </c>
      <c r="C312" s="89" t="s">
        <v>652</v>
      </c>
      <c r="D312" s="83" t="s">
        <v>633</v>
      </c>
      <c r="E312" s="93" t="s">
        <v>19</v>
      </c>
      <c r="F312" s="69" t="s">
        <v>20</v>
      </c>
      <c r="G312" s="70" t="s">
        <v>20</v>
      </c>
      <c r="H312" s="97" t="s">
        <v>652</v>
      </c>
      <c r="I312" s="46" t="s">
        <v>652</v>
      </c>
      <c r="J312" s="102" t="s">
        <v>22</v>
      </c>
      <c r="K312" s="76" t="s">
        <v>614</v>
      </c>
      <c r="L312" s="60" t="s">
        <v>20</v>
      </c>
      <c r="M312" s="17" t="s">
        <v>21</v>
      </c>
      <c r="N312" s="21" t="s">
        <v>21</v>
      </c>
      <c r="O312" s="106" t="s">
        <v>24</v>
      </c>
      <c r="P312" s="17" t="s">
        <v>64</v>
      </c>
      <c r="Q312" s="17" t="s">
        <v>647</v>
      </c>
      <c r="R312" s="17" t="s">
        <v>25</v>
      </c>
      <c r="S312" s="17" t="s">
        <v>39</v>
      </c>
      <c r="T312" s="17" t="s">
        <v>63</v>
      </c>
      <c r="U312" s="17" t="s">
        <v>178</v>
      </c>
      <c r="V312" s="17" t="s">
        <v>38</v>
      </c>
      <c r="W312" s="21" t="s">
        <v>40</v>
      </c>
      <c r="X312">
        <f>COUNTIF(O312:W312,'Network Summary by Partner'!$B$1)</f>
        <v>1</v>
      </c>
    </row>
    <row r="313" spans="1:24" x14ac:dyDescent="0.3">
      <c r="A313" s="18" t="s">
        <v>183</v>
      </c>
      <c r="B313" s="50" t="s">
        <v>184</v>
      </c>
      <c r="C313" s="89" t="s">
        <v>652</v>
      </c>
      <c r="D313" s="83" t="s">
        <v>633</v>
      </c>
      <c r="E313" s="93" t="s">
        <v>19</v>
      </c>
      <c r="F313" s="69" t="s">
        <v>20</v>
      </c>
      <c r="G313" s="70" t="s">
        <v>20</v>
      </c>
      <c r="H313" s="97" t="s">
        <v>652</v>
      </c>
      <c r="I313" s="46" t="s">
        <v>652</v>
      </c>
      <c r="J313" s="102" t="s">
        <v>22</v>
      </c>
      <c r="K313" s="76" t="s">
        <v>614</v>
      </c>
      <c r="L313" s="60" t="s">
        <v>20</v>
      </c>
      <c r="M313" s="17" t="s">
        <v>20</v>
      </c>
      <c r="N313" s="21" t="s">
        <v>20</v>
      </c>
      <c r="O313" s="106" t="s">
        <v>26</v>
      </c>
      <c r="P313" s="17" t="s">
        <v>27</v>
      </c>
      <c r="Q313" s="17" t="s">
        <v>29</v>
      </c>
      <c r="R313" s="17" t="s">
        <v>28</v>
      </c>
      <c r="S313" s="17" t="s">
        <v>32</v>
      </c>
      <c r="T313" s="17" t="s">
        <v>33</v>
      </c>
      <c r="U313" s="17" t="s">
        <v>34</v>
      </c>
      <c r="V313" s="17" t="s">
        <v>24</v>
      </c>
      <c r="W313" s="21" t="s">
        <v>652</v>
      </c>
      <c r="X313">
        <f>COUNTIF(O313:W313,'Network Summary by Partner'!$B$1)</f>
        <v>1</v>
      </c>
    </row>
    <row r="314" spans="1:24" x14ac:dyDescent="0.3">
      <c r="A314" s="18" t="s">
        <v>157</v>
      </c>
      <c r="B314" s="50" t="s">
        <v>158</v>
      </c>
      <c r="C314" s="89" t="s">
        <v>652</v>
      </c>
      <c r="D314" s="83" t="s">
        <v>633</v>
      </c>
      <c r="E314" s="93" t="s">
        <v>116</v>
      </c>
      <c r="F314" s="69" t="s">
        <v>20</v>
      </c>
      <c r="G314" s="70" t="s">
        <v>20</v>
      </c>
      <c r="H314" s="97" t="s">
        <v>652</v>
      </c>
      <c r="I314" s="46" t="s">
        <v>652</v>
      </c>
      <c r="J314" s="102" t="s">
        <v>22</v>
      </c>
      <c r="K314" s="76" t="s">
        <v>614</v>
      </c>
      <c r="L314" s="60" t="s">
        <v>20</v>
      </c>
      <c r="M314" s="17" t="s">
        <v>21</v>
      </c>
      <c r="N314" s="21" t="s">
        <v>21</v>
      </c>
      <c r="O314" s="106" t="s">
        <v>24</v>
      </c>
      <c r="P314" s="17" t="s">
        <v>600</v>
      </c>
      <c r="Q314" s="17" t="s">
        <v>29</v>
      </c>
      <c r="R314" s="17" t="s">
        <v>26</v>
      </c>
      <c r="S314" s="17" t="s">
        <v>28</v>
      </c>
      <c r="T314" s="17" t="s">
        <v>27</v>
      </c>
      <c r="U314" s="17" t="s">
        <v>32</v>
      </c>
      <c r="V314" s="17" t="s">
        <v>64</v>
      </c>
      <c r="W314" s="21" t="s">
        <v>130</v>
      </c>
      <c r="X314">
        <f>COUNTIF(O314:W314,'Network Summary by Partner'!$B$1)</f>
        <v>1</v>
      </c>
    </row>
    <row r="315" spans="1:24" x14ac:dyDescent="0.3">
      <c r="A315" s="18" t="s">
        <v>785</v>
      </c>
      <c r="B315" s="50" t="s">
        <v>189</v>
      </c>
      <c r="C315" s="89" t="s">
        <v>652</v>
      </c>
      <c r="D315" s="83" t="s">
        <v>633</v>
      </c>
      <c r="E315" s="93" t="s">
        <v>55</v>
      </c>
      <c r="F315" s="69" t="s">
        <v>20</v>
      </c>
      <c r="G315" s="70" t="s">
        <v>20</v>
      </c>
      <c r="H315" s="97" t="s">
        <v>652</v>
      </c>
      <c r="I315" s="46" t="s">
        <v>652</v>
      </c>
      <c r="J315" s="102" t="s">
        <v>22</v>
      </c>
      <c r="K315" s="76" t="s">
        <v>614</v>
      </c>
      <c r="L315" s="60" t="s">
        <v>20</v>
      </c>
      <c r="M315" s="17" t="s">
        <v>20</v>
      </c>
      <c r="N315" s="21" t="s">
        <v>21</v>
      </c>
      <c r="O315" s="106" t="s">
        <v>73</v>
      </c>
      <c r="P315" s="17" t="s">
        <v>24</v>
      </c>
      <c r="Q315" s="17" t="s">
        <v>26</v>
      </c>
      <c r="R315" s="17" t="s">
        <v>28</v>
      </c>
      <c r="S315" s="17" t="s">
        <v>27</v>
      </c>
      <c r="T315" s="17" t="s">
        <v>32</v>
      </c>
      <c r="U315" s="17" t="s">
        <v>29</v>
      </c>
      <c r="V315" s="17" t="s">
        <v>652</v>
      </c>
      <c r="W315" s="21" t="s">
        <v>652</v>
      </c>
      <c r="X315">
        <f>COUNTIF(O315:W315,'Network Summary by Partner'!$B$1)</f>
        <v>1</v>
      </c>
    </row>
    <row r="316" spans="1:24" x14ac:dyDescent="0.3">
      <c r="A316" s="18" t="s">
        <v>499</v>
      </c>
      <c r="B316" s="50" t="s">
        <v>500</v>
      </c>
      <c r="C316" s="89" t="s">
        <v>652</v>
      </c>
      <c r="D316" s="83" t="s">
        <v>633</v>
      </c>
      <c r="E316" s="93" t="s">
        <v>55</v>
      </c>
      <c r="F316" s="69" t="s">
        <v>20</v>
      </c>
      <c r="G316" s="70" t="s">
        <v>20</v>
      </c>
      <c r="H316" s="97" t="s">
        <v>652</v>
      </c>
      <c r="I316" s="46" t="s">
        <v>652</v>
      </c>
      <c r="J316" s="102" t="s">
        <v>22</v>
      </c>
      <c r="K316" s="76" t="s">
        <v>614</v>
      </c>
      <c r="L316" s="60" t="s">
        <v>20</v>
      </c>
      <c r="M316" s="17" t="s">
        <v>20</v>
      </c>
      <c r="N316" s="21" t="s">
        <v>20</v>
      </c>
      <c r="O316" s="106" t="s">
        <v>29</v>
      </c>
      <c r="P316" s="17" t="s">
        <v>24</v>
      </c>
      <c r="Q316" s="17" t="s">
        <v>600</v>
      </c>
      <c r="R316" s="17" t="s">
        <v>652</v>
      </c>
      <c r="S316" s="17" t="s">
        <v>652</v>
      </c>
      <c r="T316" s="17" t="s">
        <v>652</v>
      </c>
      <c r="U316" s="17" t="s">
        <v>652</v>
      </c>
      <c r="V316" s="17" t="s">
        <v>652</v>
      </c>
      <c r="W316" s="21" t="s">
        <v>652</v>
      </c>
      <c r="X316">
        <f>COUNTIF(O316:W316,'Network Summary by Partner'!$B$1)</f>
        <v>1</v>
      </c>
    </row>
    <row r="317" spans="1:24" x14ac:dyDescent="0.3">
      <c r="A317" s="22" t="s">
        <v>827</v>
      </c>
      <c r="B317" s="52" t="s">
        <v>266</v>
      </c>
      <c r="C317" s="89" t="s">
        <v>652</v>
      </c>
      <c r="D317" s="83" t="s">
        <v>633</v>
      </c>
      <c r="E317" s="62" t="s">
        <v>59</v>
      </c>
      <c r="F317" s="69" t="s">
        <v>20</v>
      </c>
      <c r="G317" s="70" t="s">
        <v>20</v>
      </c>
      <c r="H317" s="97" t="s">
        <v>652</v>
      </c>
      <c r="I317" s="46" t="s">
        <v>652</v>
      </c>
      <c r="J317" s="102" t="s">
        <v>22</v>
      </c>
      <c r="K317" s="76" t="s">
        <v>614</v>
      </c>
      <c r="L317" s="60" t="s">
        <v>20</v>
      </c>
      <c r="M317" s="17" t="s">
        <v>21</v>
      </c>
      <c r="N317" s="21" t="s">
        <v>21</v>
      </c>
      <c r="O317" s="106" t="s">
        <v>130</v>
      </c>
      <c r="P317" s="17" t="s">
        <v>267</v>
      </c>
      <c r="Q317" s="17" t="s">
        <v>29</v>
      </c>
      <c r="R317" s="17" t="s">
        <v>73</v>
      </c>
      <c r="S317" s="17" t="s">
        <v>63</v>
      </c>
      <c r="T317" s="17" t="s">
        <v>652</v>
      </c>
      <c r="U317" s="17" t="s">
        <v>652</v>
      </c>
      <c r="V317" s="17" t="s">
        <v>652</v>
      </c>
      <c r="W317" s="21" t="s">
        <v>652</v>
      </c>
      <c r="X317">
        <f>COUNTIF(O317:W317,'Network Summary by Partner'!$B$1)</f>
        <v>0</v>
      </c>
    </row>
    <row r="318" spans="1:24" x14ac:dyDescent="0.3">
      <c r="A318" s="18" t="s">
        <v>418</v>
      </c>
      <c r="B318" s="50" t="s">
        <v>419</v>
      </c>
      <c r="C318" s="89" t="s">
        <v>652</v>
      </c>
      <c r="D318" s="83" t="s">
        <v>633</v>
      </c>
      <c r="E318" s="93" t="s">
        <v>284</v>
      </c>
      <c r="F318" s="69" t="s">
        <v>21</v>
      </c>
      <c r="G318" s="70" t="s">
        <v>20</v>
      </c>
      <c r="H318" s="97" t="s">
        <v>652</v>
      </c>
      <c r="I318" s="46" t="s">
        <v>652</v>
      </c>
      <c r="J318" s="102" t="s">
        <v>22</v>
      </c>
      <c r="K318" s="76" t="s">
        <v>614</v>
      </c>
      <c r="L318" s="60" t="s">
        <v>20</v>
      </c>
      <c r="M318" s="17" t="s">
        <v>20</v>
      </c>
      <c r="N318" s="21" t="s">
        <v>20</v>
      </c>
      <c r="O318" s="106" t="s">
        <v>29</v>
      </c>
      <c r="P318" s="17" t="s">
        <v>32</v>
      </c>
      <c r="Q318" s="17" t="s">
        <v>27</v>
      </c>
      <c r="R318" s="17" t="s">
        <v>26</v>
      </c>
      <c r="S318" s="17" t="s">
        <v>28</v>
      </c>
      <c r="T318" s="17" t="s">
        <v>33</v>
      </c>
      <c r="U318" s="17" t="s">
        <v>29</v>
      </c>
      <c r="V318" s="17" t="s">
        <v>652</v>
      </c>
      <c r="W318" s="21" t="s">
        <v>652</v>
      </c>
      <c r="X318">
        <f>COUNTIF(O318:W318,'Network Summary by Partner'!$B$1)</f>
        <v>0</v>
      </c>
    </row>
    <row r="319" spans="1:24" x14ac:dyDescent="0.3">
      <c r="A319" s="18" t="s">
        <v>548</v>
      </c>
      <c r="B319" s="50" t="s">
        <v>549</v>
      </c>
      <c r="C319" s="89" t="s">
        <v>652</v>
      </c>
      <c r="D319" s="83" t="s">
        <v>633</v>
      </c>
      <c r="E319" s="93" t="s">
        <v>31</v>
      </c>
      <c r="F319" s="69" t="s">
        <v>20</v>
      </c>
      <c r="G319" s="70" t="s">
        <v>20</v>
      </c>
      <c r="H319" s="97" t="s">
        <v>652</v>
      </c>
      <c r="I319" s="46" t="s">
        <v>652</v>
      </c>
      <c r="J319" s="102" t="s">
        <v>22</v>
      </c>
      <c r="K319" s="76" t="s">
        <v>616</v>
      </c>
      <c r="L319" s="60" t="s">
        <v>20</v>
      </c>
      <c r="M319" s="17" t="s">
        <v>21</v>
      </c>
      <c r="N319" s="21" t="s">
        <v>21</v>
      </c>
      <c r="O319" s="106" t="s">
        <v>64</v>
      </c>
      <c r="P319" s="17" t="s">
        <v>600</v>
      </c>
      <c r="Q319" s="17" t="s">
        <v>29</v>
      </c>
      <c r="R319" s="17" t="s">
        <v>73</v>
      </c>
      <c r="S319" s="17" t="s">
        <v>267</v>
      </c>
      <c r="T319" s="17" t="s">
        <v>130</v>
      </c>
      <c r="U319" s="17" t="s">
        <v>24</v>
      </c>
      <c r="V319" s="17" t="s">
        <v>652</v>
      </c>
      <c r="W319" s="21" t="s">
        <v>652</v>
      </c>
      <c r="X319">
        <f>COUNTIF(O319:W319,'Network Summary by Partner'!$B$1)</f>
        <v>1</v>
      </c>
    </row>
    <row r="320" spans="1:24" x14ac:dyDescent="0.3">
      <c r="A320" s="18" t="s">
        <v>483</v>
      </c>
      <c r="B320" s="50" t="s">
        <v>484</v>
      </c>
      <c r="C320" s="89" t="s">
        <v>786</v>
      </c>
      <c r="D320" s="83" t="s">
        <v>633</v>
      </c>
      <c r="E320" s="93" t="s">
        <v>94</v>
      </c>
      <c r="F320" s="69" t="s">
        <v>20</v>
      </c>
      <c r="G320" s="70" t="s">
        <v>20</v>
      </c>
      <c r="H320" s="97" t="s">
        <v>652</v>
      </c>
      <c r="I320" s="46" t="s">
        <v>652</v>
      </c>
      <c r="J320" s="102" t="s">
        <v>22</v>
      </c>
      <c r="K320" s="76" t="s">
        <v>614</v>
      </c>
      <c r="L320" s="60" t="s">
        <v>20</v>
      </c>
      <c r="M320" s="17" t="s">
        <v>20</v>
      </c>
      <c r="N320" s="21" t="s">
        <v>21</v>
      </c>
      <c r="O320" s="106" t="s">
        <v>29</v>
      </c>
      <c r="P320" s="17" t="s">
        <v>28</v>
      </c>
      <c r="Q320" s="17" t="s">
        <v>27</v>
      </c>
      <c r="R320" s="17" t="s">
        <v>32</v>
      </c>
      <c r="S320" s="17" t="s">
        <v>34</v>
      </c>
      <c r="T320" s="17" t="s">
        <v>26</v>
      </c>
      <c r="U320" s="17" t="s">
        <v>33</v>
      </c>
      <c r="V320" s="17" t="s">
        <v>24</v>
      </c>
      <c r="W320" s="21" t="s">
        <v>652</v>
      </c>
      <c r="X320">
        <f>COUNTIF(O320:W320,'Network Summary by Partner'!$B$1)</f>
        <v>1</v>
      </c>
    </row>
    <row r="321" spans="1:24" x14ac:dyDescent="0.3">
      <c r="A321" s="18" t="s">
        <v>366</v>
      </c>
      <c r="B321" s="50" t="s">
        <v>367</v>
      </c>
      <c r="C321" s="89" t="s">
        <v>652</v>
      </c>
      <c r="D321" s="83" t="s">
        <v>633</v>
      </c>
      <c r="E321" s="93" t="s">
        <v>55</v>
      </c>
      <c r="F321" s="69" t="s">
        <v>21</v>
      </c>
      <c r="G321" s="70" t="s">
        <v>20</v>
      </c>
      <c r="H321" s="97" t="s">
        <v>652</v>
      </c>
      <c r="I321" s="46" t="s">
        <v>652</v>
      </c>
      <c r="J321" s="102" t="s">
        <v>22</v>
      </c>
      <c r="K321" s="76" t="s">
        <v>614</v>
      </c>
      <c r="L321" s="60" t="s">
        <v>20</v>
      </c>
      <c r="M321" s="17" t="s">
        <v>21</v>
      </c>
      <c r="N321" s="21" t="s">
        <v>21</v>
      </c>
      <c r="O321" s="106" t="s">
        <v>605</v>
      </c>
      <c r="P321" s="17" t="s">
        <v>64</v>
      </c>
      <c r="Q321" s="17" t="s">
        <v>267</v>
      </c>
      <c r="R321" s="17" t="s">
        <v>127</v>
      </c>
      <c r="S321" s="17" t="s">
        <v>652</v>
      </c>
      <c r="T321" s="17" t="s">
        <v>652</v>
      </c>
      <c r="U321" s="17" t="s">
        <v>652</v>
      </c>
      <c r="V321" s="17" t="s">
        <v>652</v>
      </c>
      <c r="W321" s="21" t="s">
        <v>652</v>
      </c>
      <c r="X321">
        <f>COUNTIF(O321:W321,'Network Summary by Partner'!$B$1)</f>
        <v>0</v>
      </c>
    </row>
    <row r="322" spans="1:24" x14ac:dyDescent="0.3">
      <c r="A322" s="18" t="s">
        <v>403</v>
      </c>
      <c r="B322" s="50" t="s">
        <v>404</v>
      </c>
      <c r="C322" s="89" t="s">
        <v>787</v>
      </c>
      <c r="D322" s="83" t="s">
        <v>633</v>
      </c>
      <c r="E322" s="93" t="s">
        <v>55</v>
      </c>
      <c r="F322" s="69" t="s">
        <v>20</v>
      </c>
      <c r="G322" s="70" t="s">
        <v>20</v>
      </c>
      <c r="H322" s="97" t="s">
        <v>652</v>
      </c>
      <c r="I322" s="46" t="s">
        <v>652</v>
      </c>
      <c r="J322" s="102" t="s">
        <v>22</v>
      </c>
      <c r="K322" s="76" t="s">
        <v>614</v>
      </c>
      <c r="L322" s="60" t="s">
        <v>20</v>
      </c>
      <c r="M322" s="17" t="s">
        <v>20</v>
      </c>
      <c r="N322" s="21" t="s">
        <v>20</v>
      </c>
      <c r="O322" s="106" t="s">
        <v>27</v>
      </c>
      <c r="P322" s="17" t="s">
        <v>29</v>
      </c>
      <c r="Q322" s="17" t="s">
        <v>26</v>
      </c>
      <c r="R322" s="17" t="s">
        <v>28</v>
      </c>
      <c r="S322" s="17" t="s">
        <v>32</v>
      </c>
      <c r="T322" s="17" t="s">
        <v>600</v>
      </c>
      <c r="U322" s="17" t="s">
        <v>24</v>
      </c>
      <c r="V322" s="17" t="s">
        <v>652</v>
      </c>
      <c r="W322" s="21" t="s">
        <v>652</v>
      </c>
      <c r="X322">
        <f>COUNTIF(O322:W322,'Network Summary by Partner'!$B$1)</f>
        <v>1</v>
      </c>
    </row>
    <row r="323" spans="1:24" x14ac:dyDescent="0.3">
      <c r="A323" s="18" t="s">
        <v>401</v>
      </c>
      <c r="B323" s="50" t="s">
        <v>402</v>
      </c>
      <c r="C323" s="89" t="s">
        <v>652</v>
      </c>
      <c r="D323" s="83" t="s">
        <v>633</v>
      </c>
      <c r="E323" s="93" t="s">
        <v>19</v>
      </c>
      <c r="F323" s="69" t="s">
        <v>20</v>
      </c>
      <c r="G323" s="70" t="s">
        <v>21</v>
      </c>
      <c r="H323" s="97" t="s">
        <v>652</v>
      </c>
      <c r="I323" s="46" t="s">
        <v>652</v>
      </c>
      <c r="J323" s="102" t="s">
        <v>22</v>
      </c>
      <c r="K323" s="76" t="s">
        <v>614</v>
      </c>
      <c r="L323" s="60" t="s">
        <v>20</v>
      </c>
      <c r="M323" s="17" t="s">
        <v>21</v>
      </c>
      <c r="N323" s="21" t="s">
        <v>21</v>
      </c>
      <c r="O323" s="106" t="s">
        <v>64</v>
      </c>
      <c r="P323" s="17" t="s">
        <v>29</v>
      </c>
      <c r="Q323" s="17" t="s">
        <v>25</v>
      </c>
      <c r="R323" s="17" t="s">
        <v>63</v>
      </c>
      <c r="S323" s="17" t="s">
        <v>39</v>
      </c>
      <c r="T323" s="17" t="s">
        <v>600</v>
      </c>
      <c r="U323" s="17" t="s">
        <v>24</v>
      </c>
      <c r="V323" s="17" t="s">
        <v>652</v>
      </c>
      <c r="W323" s="21" t="s">
        <v>652</v>
      </c>
      <c r="X323">
        <f>COUNTIF(O323:W323,'Network Summary by Partner'!$B$1)</f>
        <v>1</v>
      </c>
    </row>
    <row r="324" spans="1:24" x14ac:dyDescent="0.3">
      <c r="A324" s="18" t="s">
        <v>406</v>
      </c>
      <c r="B324" s="50" t="s">
        <v>407</v>
      </c>
      <c r="C324" s="89" t="s">
        <v>652</v>
      </c>
      <c r="D324" s="83" t="s">
        <v>633</v>
      </c>
      <c r="E324" s="93" t="s">
        <v>116</v>
      </c>
      <c r="F324" s="69" t="s">
        <v>20</v>
      </c>
      <c r="G324" s="70" t="s">
        <v>20</v>
      </c>
      <c r="H324" s="97" t="s">
        <v>652</v>
      </c>
      <c r="I324" s="46" t="s">
        <v>652</v>
      </c>
      <c r="J324" s="102" t="s">
        <v>22</v>
      </c>
      <c r="K324" s="76" t="s">
        <v>614</v>
      </c>
      <c r="L324" s="60" t="s">
        <v>20</v>
      </c>
      <c r="M324" s="17" t="s">
        <v>21</v>
      </c>
      <c r="N324" s="21" t="s">
        <v>21</v>
      </c>
      <c r="O324" s="106" t="s">
        <v>29</v>
      </c>
      <c r="P324" s="17" t="s">
        <v>64</v>
      </c>
      <c r="Q324" s="17" t="s">
        <v>26</v>
      </c>
      <c r="R324" s="17" t="s">
        <v>27</v>
      </c>
      <c r="S324" s="17" t="s">
        <v>32</v>
      </c>
      <c r="T324" s="17" t="s">
        <v>28</v>
      </c>
      <c r="U324" s="17" t="s">
        <v>24</v>
      </c>
      <c r="V324" s="17" t="s">
        <v>652</v>
      </c>
      <c r="W324" s="21" t="s">
        <v>652</v>
      </c>
      <c r="X324">
        <f>COUNTIF(O324:W324,'Network Summary by Partner'!$B$1)</f>
        <v>1</v>
      </c>
    </row>
    <row r="325" spans="1:24" x14ac:dyDescent="0.3">
      <c r="A325" s="18" t="s">
        <v>823</v>
      </c>
      <c r="B325" s="50" t="s">
        <v>453</v>
      </c>
      <c r="C325" s="89" t="s">
        <v>652</v>
      </c>
      <c r="D325" s="83" t="s">
        <v>633</v>
      </c>
      <c r="E325" s="93" t="s">
        <v>454</v>
      </c>
      <c r="F325" s="69" t="s">
        <v>20</v>
      </c>
      <c r="G325" s="70" t="s">
        <v>20</v>
      </c>
      <c r="H325" s="97" t="s">
        <v>652</v>
      </c>
      <c r="I325" s="46" t="s">
        <v>652</v>
      </c>
      <c r="J325" s="102" t="s">
        <v>22</v>
      </c>
      <c r="K325" s="76" t="s">
        <v>614</v>
      </c>
      <c r="L325" s="60" t="s">
        <v>20</v>
      </c>
      <c r="M325" s="17" t="s">
        <v>21</v>
      </c>
      <c r="N325" s="21" t="s">
        <v>21</v>
      </c>
      <c r="O325" s="106" t="s">
        <v>29</v>
      </c>
      <c r="P325" s="17" t="s">
        <v>64</v>
      </c>
      <c r="Q325" s="17" t="s">
        <v>130</v>
      </c>
      <c r="R325" s="17" t="s">
        <v>652</v>
      </c>
      <c r="S325" s="17" t="s">
        <v>652</v>
      </c>
      <c r="T325" s="17" t="s">
        <v>652</v>
      </c>
      <c r="U325" s="17" t="s">
        <v>652</v>
      </c>
      <c r="V325" s="17" t="s">
        <v>652</v>
      </c>
      <c r="W325" s="21" t="s">
        <v>652</v>
      </c>
      <c r="X325">
        <f>COUNTIF(O325:W325,'Network Summary by Partner'!$B$1)</f>
        <v>0</v>
      </c>
    </row>
    <row r="326" spans="1:24" x14ac:dyDescent="0.3">
      <c r="A326" s="18" t="s">
        <v>550</v>
      </c>
      <c r="B326" s="50" t="s">
        <v>551</v>
      </c>
      <c r="C326" s="89" t="s">
        <v>652</v>
      </c>
      <c r="D326" s="83" t="s">
        <v>633</v>
      </c>
      <c r="E326" s="93" t="s">
        <v>31</v>
      </c>
      <c r="F326" s="69" t="s">
        <v>20</v>
      </c>
      <c r="G326" s="70" t="s">
        <v>20</v>
      </c>
      <c r="H326" s="97" t="s">
        <v>652</v>
      </c>
      <c r="I326" s="46" t="s">
        <v>652</v>
      </c>
      <c r="J326" s="102" t="s">
        <v>22</v>
      </c>
      <c r="K326" s="76" t="s">
        <v>616</v>
      </c>
      <c r="L326" s="60" t="s">
        <v>20</v>
      </c>
      <c r="M326" s="17" t="s">
        <v>20</v>
      </c>
      <c r="N326" s="21" t="s">
        <v>21</v>
      </c>
      <c r="O326" s="106" t="s">
        <v>600</v>
      </c>
      <c r="P326" s="17" t="s">
        <v>652</v>
      </c>
      <c r="Q326" s="17" t="s">
        <v>652</v>
      </c>
      <c r="R326" s="17" t="s">
        <v>652</v>
      </c>
      <c r="S326" s="17" t="s">
        <v>652</v>
      </c>
      <c r="T326" s="17" t="s">
        <v>652</v>
      </c>
      <c r="U326" s="17" t="s">
        <v>652</v>
      </c>
      <c r="V326" s="17" t="s">
        <v>652</v>
      </c>
      <c r="W326" s="21" t="s">
        <v>652</v>
      </c>
      <c r="X326">
        <f>COUNTIF(O326:W326,'Network Summary by Partner'!$B$1)</f>
        <v>0</v>
      </c>
    </row>
    <row r="327" spans="1:24" x14ac:dyDescent="0.3">
      <c r="A327" s="18" t="s">
        <v>788</v>
      </c>
      <c r="B327" s="50" t="s">
        <v>552</v>
      </c>
      <c r="C327" s="89" t="s">
        <v>652</v>
      </c>
      <c r="D327" s="83" t="s">
        <v>633</v>
      </c>
      <c r="E327" s="93" t="s">
        <v>31</v>
      </c>
      <c r="F327" s="69" t="s">
        <v>20</v>
      </c>
      <c r="G327" s="70" t="s">
        <v>20</v>
      </c>
      <c r="H327" s="97" t="s">
        <v>652</v>
      </c>
      <c r="I327" s="46" t="s">
        <v>652</v>
      </c>
      <c r="J327" s="102" t="s">
        <v>22</v>
      </c>
      <c r="K327" s="76" t="s">
        <v>616</v>
      </c>
      <c r="L327" s="60" t="s">
        <v>20</v>
      </c>
      <c r="M327" s="17" t="s">
        <v>21</v>
      </c>
      <c r="N327" s="21" t="s">
        <v>21</v>
      </c>
      <c r="O327" s="106" t="s">
        <v>24</v>
      </c>
      <c r="P327" s="17" t="s">
        <v>600</v>
      </c>
      <c r="Q327" s="17" t="s">
        <v>41</v>
      </c>
      <c r="R327" s="17" t="s">
        <v>40</v>
      </c>
      <c r="S327" s="17" t="s">
        <v>26</v>
      </c>
      <c r="T327" s="17" t="s">
        <v>29</v>
      </c>
      <c r="U327" s="17" t="s">
        <v>27</v>
      </c>
      <c r="V327" s="17" t="s">
        <v>652</v>
      </c>
      <c r="W327" s="21" t="s">
        <v>652</v>
      </c>
      <c r="X327">
        <f>COUNTIF(O327:W327,'Network Summary by Partner'!$B$1)</f>
        <v>1</v>
      </c>
    </row>
    <row r="328" spans="1:24" x14ac:dyDescent="0.3">
      <c r="A328" s="18" t="s">
        <v>553</v>
      </c>
      <c r="B328" s="50" t="s">
        <v>554</v>
      </c>
      <c r="C328" s="89" t="s">
        <v>652</v>
      </c>
      <c r="D328" s="83" t="s">
        <v>633</v>
      </c>
      <c r="E328" s="93" t="s">
        <v>31</v>
      </c>
      <c r="F328" s="69" t="s">
        <v>20</v>
      </c>
      <c r="G328" s="70" t="s">
        <v>20</v>
      </c>
      <c r="H328" s="97" t="s">
        <v>652</v>
      </c>
      <c r="I328" s="46" t="s">
        <v>652</v>
      </c>
      <c r="J328" s="102" t="s">
        <v>22</v>
      </c>
      <c r="K328" s="76" t="s">
        <v>616</v>
      </c>
      <c r="L328" s="60" t="s">
        <v>20</v>
      </c>
      <c r="M328" s="17" t="s">
        <v>21</v>
      </c>
      <c r="N328" s="21" t="s">
        <v>21</v>
      </c>
      <c r="O328" s="106" t="s">
        <v>24</v>
      </c>
      <c r="P328" s="17" t="s">
        <v>600</v>
      </c>
      <c r="Q328" s="17" t="s">
        <v>41</v>
      </c>
      <c r="R328" s="17" t="s">
        <v>40</v>
      </c>
      <c r="S328" s="17" t="s">
        <v>26</v>
      </c>
      <c r="T328" s="17" t="s">
        <v>29</v>
      </c>
      <c r="U328" s="17" t="s">
        <v>27</v>
      </c>
      <c r="V328" s="17" t="s">
        <v>652</v>
      </c>
      <c r="W328" s="21" t="s">
        <v>652</v>
      </c>
      <c r="X328">
        <f>COUNTIF(O328:W328,'Network Summary by Partner'!$B$1)</f>
        <v>1</v>
      </c>
    </row>
    <row r="329" spans="1:24" x14ac:dyDescent="0.3">
      <c r="A329" s="18" t="s">
        <v>350</v>
      </c>
      <c r="B329" s="50" t="s">
        <v>351</v>
      </c>
      <c r="C329" s="89" t="s">
        <v>652</v>
      </c>
      <c r="D329" s="83" t="s">
        <v>632</v>
      </c>
      <c r="E329" s="93" t="s">
        <v>19</v>
      </c>
      <c r="F329" s="69" t="s">
        <v>20</v>
      </c>
      <c r="G329" s="70" t="s">
        <v>20</v>
      </c>
      <c r="H329" s="97">
        <v>46013</v>
      </c>
      <c r="I329" s="46">
        <v>46024</v>
      </c>
      <c r="J329" s="102" t="s">
        <v>22</v>
      </c>
      <c r="K329" s="76" t="s">
        <v>614</v>
      </c>
      <c r="L329" s="60" t="s">
        <v>20</v>
      </c>
      <c r="M329" s="17" t="s">
        <v>20</v>
      </c>
      <c r="N329" s="21" t="s">
        <v>21</v>
      </c>
      <c r="O329" s="106" t="s">
        <v>34</v>
      </c>
      <c r="P329" s="17" t="s">
        <v>28</v>
      </c>
      <c r="Q329" s="17" t="s">
        <v>29</v>
      </c>
      <c r="R329" s="17" t="s">
        <v>27</v>
      </c>
      <c r="S329" s="17" t="s">
        <v>26</v>
      </c>
      <c r="T329" s="17" t="s">
        <v>32</v>
      </c>
      <c r="U329" s="17" t="s">
        <v>33</v>
      </c>
      <c r="V329" s="17" t="s">
        <v>24</v>
      </c>
      <c r="W329" s="21" t="s">
        <v>652</v>
      </c>
      <c r="X329">
        <f>COUNTIF(O329:W329,'Network Summary by Partner'!$B$1)</f>
        <v>1</v>
      </c>
    </row>
    <row r="330" spans="1:24" x14ac:dyDescent="0.3">
      <c r="A330" s="18" t="s">
        <v>114</v>
      </c>
      <c r="B330" s="50" t="s">
        <v>115</v>
      </c>
      <c r="C330" s="89" t="s">
        <v>652</v>
      </c>
      <c r="D330" s="83" t="s">
        <v>632</v>
      </c>
      <c r="E330" s="93" t="s">
        <v>116</v>
      </c>
      <c r="F330" s="69" t="s">
        <v>20</v>
      </c>
      <c r="G330" s="70" t="s">
        <v>20</v>
      </c>
      <c r="H330" s="97" t="s">
        <v>652</v>
      </c>
      <c r="I330" s="46" t="s">
        <v>652</v>
      </c>
      <c r="J330" s="102" t="s">
        <v>22</v>
      </c>
      <c r="K330" s="76" t="s">
        <v>614</v>
      </c>
      <c r="L330" s="60" t="s">
        <v>20</v>
      </c>
      <c r="M330" s="17" t="s">
        <v>21</v>
      </c>
      <c r="N330" s="21" t="s">
        <v>21</v>
      </c>
      <c r="O330" s="106" t="s">
        <v>34</v>
      </c>
      <c r="P330" s="17" t="s">
        <v>26</v>
      </c>
      <c r="Q330" s="17" t="s">
        <v>32</v>
      </c>
      <c r="R330" s="17" t="s">
        <v>29</v>
      </c>
      <c r="S330" s="17" t="s">
        <v>27</v>
      </c>
      <c r="T330" s="17" t="s">
        <v>652</v>
      </c>
      <c r="U330" s="17" t="s">
        <v>652</v>
      </c>
      <c r="V330" s="17" t="s">
        <v>652</v>
      </c>
      <c r="W330" s="21" t="s">
        <v>652</v>
      </c>
      <c r="X330">
        <f>COUNTIF(O330:W330,'Network Summary by Partner'!$B$1)</f>
        <v>0</v>
      </c>
    </row>
    <row r="331" spans="1:24" x14ac:dyDescent="0.3">
      <c r="A331" s="18" t="s">
        <v>153</v>
      </c>
      <c r="B331" s="50" t="s">
        <v>154</v>
      </c>
      <c r="C331" s="89" t="s">
        <v>652</v>
      </c>
      <c r="D331" s="83" t="s">
        <v>632</v>
      </c>
      <c r="E331" s="93" t="s">
        <v>19</v>
      </c>
      <c r="F331" s="69" t="s">
        <v>20</v>
      </c>
      <c r="G331" s="70" t="s">
        <v>20</v>
      </c>
      <c r="H331" s="97" t="s">
        <v>652</v>
      </c>
      <c r="I331" s="46" t="s">
        <v>652</v>
      </c>
      <c r="J331" s="102" t="s">
        <v>22</v>
      </c>
      <c r="K331" s="76" t="s">
        <v>614</v>
      </c>
      <c r="L331" s="60" t="s">
        <v>20</v>
      </c>
      <c r="M331" s="17" t="s">
        <v>21</v>
      </c>
      <c r="N331" s="21" t="s">
        <v>21</v>
      </c>
      <c r="O331" s="106" t="s">
        <v>24</v>
      </c>
      <c r="P331" s="17" t="s">
        <v>600</v>
      </c>
      <c r="Q331" s="17" t="s">
        <v>34</v>
      </c>
      <c r="R331" s="17" t="s">
        <v>32</v>
      </c>
      <c r="S331" s="17" t="s">
        <v>26</v>
      </c>
      <c r="T331" s="17" t="s">
        <v>28</v>
      </c>
      <c r="U331" s="17" t="s">
        <v>27</v>
      </c>
      <c r="V331" s="17" t="s">
        <v>29</v>
      </c>
      <c r="W331" s="21" t="s">
        <v>33</v>
      </c>
      <c r="X331">
        <f>COUNTIF(O331:W331,'Network Summary by Partner'!$B$1)</f>
        <v>1</v>
      </c>
    </row>
    <row r="332" spans="1:24" x14ac:dyDescent="0.3">
      <c r="A332" s="18" t="s">
        <v>789</v>
      </c>
      <c r="B332" s="50" t="s">
        <v>352</v>
      </c>
      <c r="C332" s="89" t="s">
        <v>652</v>
      </c>
      <c r="D332" s="83" t="s">
        <v>632</v>
      </c>
      <c r="E332" s="93" t="s">
        <v>55</v>
      </c>
      <c r="F332" s="69" t="s">
        <v>20</v>
      </c>
      <c r="G332" s="70" t="s">
        <v>20</v>
      </c>
      <c r="H332" s="97" t="s">
        <v>652</v>
      </c>
      <c r="I332" s="46" t="s">
        <v>652</v>
      </c>
      <c r="J332" s="102" t="s">
        <v>22</v>
      </c>
      <c r="K332" s="76" t="s">
        <v>614</v>
      </c>
      <c r="L332" s="60" t="s">
        <v>20</v>
      </c>
      <c r="M332" s="17" t="s">
        <v>20</v>
      </c>
      <c r="N332" s="21" t="s">
        <v>20</v>
      </c>
      <c r="O332" s="106" t="s">
        <v>57</v>
      </c>
      <c r="P332" s="17" t="s">
        <v>56</v>
      </c>
      <c r="Q332" s="17" t="s">
        <v>40</v>
      </c>
      <c r="R332" s="17" t="s">
        <v>73</v>
      </c>
      <c r="S332" s="17" t="s">
        <v>41</v>
      </c>
      <c r="T332" s="17" t="s">
        <v>76</v>
      </c>
      <c r="U332" s="17" t="s">
        <v>34</v>
      </c>
      <c r="V332" s="17" t="s">
        <v>652</v>
      </c>
      <c r="W332" s="21" t="s">
        <v>652</v>
      </c>
      <c r="X332">
        <f>COUNTIF(O332:W332,'Network Summary by Partner'!$B$1)</f>
        <v>0</v>
      </c>
    </row>
    <row r="333" spans="1:24" x14ac:dyDescent="0.3">
      <c r="A333" s="18" t="s">
        <v>193</v>
      </c>
      <c r="B333" s="50" t="s">
        <v>194</v>
      </c>
      <c r="C333" s="89" t="s">
        <v>790</v>
      </c>
      <c r="D333" s="83" t="s">
        <v>632</v>
      </c>
      <c r="E333" s="93" t="s">
        <v>19</v>
      </c>
      <c r="F333" s="69" t="s">
        <v>20</v>
      </c>
      <c r="G333" s="70" t="s">
        <v>20</v>
      </c>
      <c r="H333" s="97" t="s">
        <v>652</v>
      </c>
      <c r="I333" s="46" t="s">
        <v>652</v>
      </c>
      <c r="J333" s="102" t="s">
        <v>22</v>
      </c>
      <c r="K333" s="76" t="s">
        <v>614</v>
      </c>
      <c r="L333" s="60" t="s">
        <v>20</v>
      </c>
      <c r="M333" s="17" t="s">
        <v>21</v>
      </c>
      <c r="N333" s="21" t="s">
        <v>21</v>
      </c>
      <c r="O333" s="106" t="s">
        <v>26</v>
      </c>
      <c r="P333" s="17" t="s">
        <v>27</v>
      </c>
      <c r="Q333" s="17" t="s">
        <v>28</v>
      </c>
      <c r="R333" s="17" t="s">
        <v>34</v>
      </c>
      <c r="S333" s="17" t="s">
        <v>652</v>
      </c>
      <c r="T333" s="17" t="s">
        <v>652</v>
      </c>
      <c r="U333" s="17" t="s">
        <v>652</v>
      </c>
      <c r="V333" s="17" t="s">
        <v>652</v>
      </c>
      <c r="W333" s="21" t="s">
        <v>652</v>
      </c>
      <c r="X333">
        <f>COUNTIF(O333:W333,'Network Summary by Partner'!$B$1)</f>
        <v>0</v>
      </c>
    </row>
    <row r="334" spans="1:24" x14ac:dyDescent="0.3">
      <c r="A334" s="18" t="s">
        <v>282</v>
      </c>
      <c r="B334" s="50" t="s">
        <v>283</v>
      </c>
      <c r="C334" s="89" t="s">
        <v>791</v>
      </c>
      <c r="D334" s="83" t="s">
        <v>632</v>
      </c>
      <c r="E334" s="93" t="s">
        <v>284</v>
      </c>
      <c r="F334" s="69" t="s">
        <v>20</v>
      </c>
      <c r="G334" s="70" t="s">
        <v>20</v>
      </c>
      <c r="H334" s="97" t="s">
        <v>652</v>
      </c>
      <c r="I334" s="46" t="s">
        <v>652</v>
      </c>
      <c r="J334" s="102" t="s">
        <v>22</v>
      </c>
      <c r="K334" s="76" t="s">
        <v>614</v>
      </c>
      <c r="L334" s="60" t="s">
        <v>20</v>
      </c>
      <c r="M334" s="17" t="s">
        <v>21</v>
      </c>
      <c r="N334" s="21" t="s">
        <v>21</v>
      </c>
      <c r="O334" s="106" t="s">
        <v>26</v>
      </c>
      <c r="P334" s="17" t="s">
        <v>27</v>
      </c>
      <c r="Q334" s="17" t="s">
        <v>28</v>
      </c>
      <c r="R334" s="17" t="s">
        <v>29</v>
      </c>
      <c r="S334" s="17" t="s">
        <v>32</v>
      </c>
      <c r="T334" s="17" t="s">
        <v>652</v>
      </c>
      <c r="U334" s="17" t="s">
        <v>652</v>
      </c>
      <c r="V334" s="17" t="s">
        <v>652</v>
      </c>
      <c r="W334" s="21" t="s">
        <v>652</v>
      </c>
      <c r="X334">
        <f>COUNTIF(O334:W334,'Network Summary by Partner'!$B$1)</f>
        <v>0</v>
      </c>
    </row>
    <row r="335" spans="1:24" x14ac:dyDescent="0.3">
      <c r="A335" s="18" t="s">
        <v>555</v>
      </c>
      <c r="B335" s="50" t="s">
        <v>556</v>
      </c>
      <c r="C335" s="89" t="s">
        <v>792</v>
      </c>
      <c r="D335" s="83" t="s">
        <v>632</v>
      </c>
      <c r="E335" s="93" t="s">
        <v>31</v>
      </c>
      <c r="F335" s="69" t="s">
        <v>20</v>
      </c>
      <c r="G335" s="70" t="s">
        <v>20</v>
      </c>
      <c r="H335" s="97" t="s">
        <v>652</v>
      </c>
      <c r="I335" s="46" t="s">
        <v>652</v>
      </c>
      <c r="J335" s="102" t="s">
        <v>22</v>
      </c>
      <c r="K335" s="76" t="s">
        <v>616</v>
      </c>
      <c r="L335" s="60" t="s">
        <v>20</v>
      </c>
      <c r="M335" s="17" t="s">
        <v>20</v>
      </c>
      <c r="N335" s="21" t="s">
        <v>20</v>
      </c>
      <c r="O335" s="106" t="s">
        <v>600</v>
      </c>
      <c r="P335" s="17" t="s">
        <v>34</v>
      </c>
      <c r="Q335" s="17" t="s">
        <v>24</v>
      </c>
      <c r="R335" s="17" t="s">
        <v>652</v>
      </c>
      <c r="S335" s="17" t="s">
        <v>652</v>
      </c>
      <c r="T335" s="17" t="s">
        <v>652</v>
      </c>
      <c r="U335" s="17" t="s">
        <v>652</v>
      </c>
      <c r="V335" s="17" t="s">
        <v>652</v>
      </c>
      <c r="W335" s="21" t="s">
        <v>652</v>
      </c>
      <c r="X335">
        <f>COUNTIF(O335:W335,'Network Summary by Partner'!$B$1)</f>
        <v>1</v>
      </c>
    </row>
    <row r="336" spans="1:24" x14ac:dyDescent="0.3">
      <c r="A336" s="18" t="s">
        <v>793</v>
      </c>
      <c r="B336" s="50" t="s">
        <v>620</v>
      </c>
      <c r="C336" s="89" t="s">
        <v>652</v>
      </c>
      <c r="D336" s="83" t="s">
        <v>634</v>
      </c>
      <c r="E336" s="93" t="s">
        <v>31</v>
      </c>
      <c r="F336" s="69" t="s">
        <v>21</v>
      </c>
      <c r="G336" s="70" t="s">
        <v>20</v>
      </c>
      <c r="H336" s="97" t="s">
        <v>652</v>
      </c>
      <c r="I336" s="46" t="s">
        <v>652</v>
      </c>
      <c r="J336" s="102" t="s">
        <v>22</v>
      </c>
      <c r="K336" s="76" t="s">
        <v>614</v>
      </c>
      <c r="L336" s="60" t="s">
        <v>20</v>
      </c>
      <c r="M336" s="17" t="s">
        <v>20</v>
      </c>
      <c r="N336" s="21" t="s">
        <v>20</v>
      </c>
      <c r="O336" s="106" t="s">
        <v>25</v>
      </c>
      <c r="P336" s="17" t="s">
        <v>39</v>
      </c>
      <c r="Q336" s="17" t="s">
        <v>38</v>
      </c>
      <c r="R336" s="17" t="s">
        <v>64</v>
      </c>
      <c r="S336" s="17" t="s">
        <v>63</v>
      </c>
      <c r="T336" s="17" t="s">
        <v>652</v>
      </c>
      <c r="U336" s="17" t="s">
        <v>652</v>
      </c>
      <c r="V336" s="17" t="s">
        <v>652</v>
      </c>
      <c r="W336" s="21" t="s">
        <v>652</v>
      </c>
      <c r="X336">
        <f>COUNTIF(O336:W336,'Network Summary by Partner'!$B$1)</f>
        <v>0</v>
      </c>
    </row>
    <row r="337" spans="1:24" ht="15" thickBot="1" x14ac:dyDescent="0.35">
      <c r="A337" s="135" t="s">
        <v>356</v>
      </c>
      <c r="B337" s="136" t="s">
        <v>357</v>
      </c>
      <c r="C337" s="108" t="s">
        <v>652</v>
      </c>
      <c r="D337" s="137" t="s">
        <v>634</v>
      </c>
      <c r="E337" s="138" t="s">
        <v>31</v>
      </c>
      <c r="F337" s="71" t="s">
        <v>20</v>
      </c>
      <c r="G337" s="72" t="s">
        <v>20</v>
      </c>
      <c r="H337" s="109" t="s">
        <v>652</v>
      </c>
      <c r="I337" s="47" t="s">
        <v>652</v>
      </c>
      <c r="J337" s="103" t="s">
        <v>22</v>
      </c>
      <c r="K337" s="104" t="s">
        <v>614</v>
      </c>
      <c r="L337" s="61" t="s">
        <v>20</v>
      </c>
      <c r="M337" s="73" t="s">
        <v>20</v>
      </c>
      <c r="N337" s="74" t="s">
        <v>21</v>
      </c>
      <c r="O337" s="110" t="s">
        <v>28</v>
      </c>
      <c r="P337" s="24" t="s">
        <v>39</v>
      </c>
      <c r="Q337" s="24" t="s">
        <v>26</v>
      </c>
      <c r="R337" s="24" t="s">
        <v>25</v>
      </c>
      <c r="S337" s="24" t="s">
        <v>27</v>
      </c>
      <c r="T337" s="24" t="s">
        <v>29</v>
      </c>
      <c r="U337" s="24" t="s">
        <v>24</v>
      </c>
      <c r="V337" s="24" t="s">
        <v>652</v>
      </c>
      <c r="W337" s="25" t="s">
        <v>652</v>
      </c>
      <c r="X337">
        <f>COUNTIF(O337:W337,'Network Summary by Partner'!$B$1)</f>
        <v>1</v>
      </c>
    </row>
  </sheetData>
  <autoFilter ref="A1:W334" xr:uid="{391DECA8-EEC1-4158-9D48-638C7E80C2D5}">
    <sortState xmlns:xlrd2="http://schemas.microsoft.com/office/spreadsheetml/2017/richdata2" ref="A2:W337">
      <sortCondition ref="A1:A334"/>
    </sortState>
  </autoFilter>
  <conditionalFormatting sqref="J1:J1048576">
    <cfRule type="containsText" dxfId="4" priority="1" operator="containsText" text="Not Live">
      <formula>NOT(ISERROR(SEARCH("Not Live",J1)))</formula>
    </cfRule>
    <cfRule type="containsText" dxfId="3" priority="2" operator="containsText" text="Suspended">
      <formula>NOT(ISERROR(SEARCH("Suspended",J1)))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A841-59A5-4EE2-8BFF-5052E5DC088B}">
  <sheetPr codeName="Sheet2"/>
  <dimension ref="A1:W284"/>
  <sheetViews>
    <sheetView zoomScale="90" zoomScaleNormal="90" workbookViewId="0">
      <pane xSplit="5" ySplit="4" topLeftCell="F5" activePane="bottomRight" state="frozenSplit"/>
      <selection pane="topRight" activeCell="C1" sqref="C1"/>
      <selection pane="bottomLeft" activeCell="A14" sqref="A14"/>
      <selection pane="bottomRight" activeCell="A11" sqref="A11"/>
    </sheetView>
  </sheetViews>
  <sheetFormatPr defaultRowHeight="14.4" x14ac:dyDescent="0.3"/>
  <cols>
    <col min="1" max="1" width="75.44140625" customWidth="1"/>
    <col min="2" max="2" width="22.88671875" customWidth="1"/>
    <col min="3" max="3" width="16.33203125" customWidth="1"/>
    <col min="4" max="4" width="11" bestFit="1" customWidth="1"/>
    <col min="5" max="5" width="21" bestFit="1" customWidth="1"/>
    <col min="6" max="6" width="17.33203125" customWidth="1"/>
    <col min="7" max="7" width="16.77734375" bestFit="1" customWidth="1"/>
    <col min="8" max="9" width="11.44140625" hidden="1" customWidth="1"/>
    <col min="10" max="10" width="15.33203125" customWidth="1"/>
    <col min="11" max="14" width="13.5546875" customWidth="1"/>
    <col min="15" max="15" width="28.5546875" bestFit="1" customWidth="1"/>
    <col min="16" max="16" width="29.109375" customWidth="1"/>
    <col min="17" max="23" width="28.5546875" bestFit="1" customWidth="1"/>
  </cols>
  <sheetData>
    <row r="1" spans="1:23" ht="16.2" thickBot="1" x14ac:dyDescent="0.35">
      <c r="A1" s="26" t="s">
        <v>514</v>
      </c>
      <c r="B1" s="16" t="s">
        <v>24</v>
      </c>
      <c r="D1" s="40"/>
      <c r="F1" s="16" t="s">
        <v>617</v>
      </c>
      <c r="G1" s="16" t="s">
        <v>618</v>
      </c>
    </row>
    <row r="2" spans="1:23" ht="16.2" thickBot="1" x14ac:dyDescent="0.35">
      <c r="A2" s="26" t="s">
        <v>515</v>
      </c>
      <c r="B2" s="27">
        <f>COUNTIF(J:J,"Live")</f>
        <v>182</v>
      </c>
      <c r="D2" s="40"/>
      <c r="F2" s="16">
        <f>COUNTIFS(F5:F284,"Yes",J5:J284,"Live")</f>
        <v>172</v>
      </c>
      <c r="G2" s="16">
        <f>COUNTIFS(G5:G284,"Yes",J5:J284,"Live")</f>
        <v>159</v>
      </c>
    </row>
    <row r="3" spans="1:23" ht="15" thickBot="1" x14ac:dyDescent="0.35">
      <c r="A3" s="39"/>
      <c r="B3" s="40"/>
      <c r="C3" s="40"/>
      <c r="D3" s="40"/>
    </row>
    <row r="4" spans="1:23" ht="31.8" thickBot="1" x14ac:dyDescent="0.35">
      <c r="A4" s="130" t="s">
        <v>1</v>
      </c>
      <c r="B4" s="131" t="s">
        <v>2</v>
      </c>
      <c r="C4" s="132" t="s">
        <v>830</v>
      </c>
      <c r="D4" s="131" t="s">
        <v>284</v>
      </c>
      <c r="E4" s="131" t="s">
        <v>3</v>
      </c>
      <c r="F4" s="131" t="s">
        <v>4</v>
      </c>
      <c r="G4" s="131" t="s">
        <v>5</v>
      </c>
      <c r="H4" s="131"/>
      <c r="I4" s="131"/>
      <c r="J4" s="131" t="s">
        <v>8</v>
      </c>
      <c r="K4" s="131" t="s">
        <v>615</v>
      </c>
      <c r="L4" s="38" t="s">
        <v>624</v>
      </c>
      <c r="M4" s="38" t="s">
        <v>625</v>
      </c>
      <c r="N4" s="38" t="s">
        <v>626</v>
      </c>
      <c r="O4" s="133" t="s">
        <v>9</v>
      </c>
      <c r="P4" s="133" t="s">
        <v>10</v>
      </c>
      <c r="Q4" s="133" t="s">
        <v>11</v>
      </c>
      <c r="R4" s="133" t="s">
        <v>12</v>
      </c>
      <c r="S4" s="133" t="s">
        <v>13</v>
      </c>
      <c r="T4" s="133" t="s">
        <v>14</v>
      </c>
      <c r="U4" s="133" t="s">
        <v>15</v>
      </c>
      <c r="V4" s="133" t="s">
        <v>16</v>
      </c>
      <c r="W4" s="134" t="s">
        <v>17</v>
      </c>
    </row>
    <row r="5" spans="1:23" x14ac:dyDescent="0.3">
      <c r="A5" s="15" t="str" cm="1">
        <f t="array" ref="A5:W190">_xlfn._xlws.FILTER('TPRS Partner Directory'!A2:W334,'TPRS Partner Directory'!X2:X334)</f>
        <v>Australian National Botanic Gardens Library</v>
      </c>
      <c r="B5" s="112" t="str">
        <v>ABOT</v>
      </c>
      <c r="C5" s="127" t="str">
        <v/>
      </c>
      <c r="D5" s="43" t="str">
        <v>ACT</v>
      </c>
      <c r="E5" s="117" t="str">
        <v>Special</v>
      </c>
      <c r="F5" s="128" t="str">
        <v>Yes</v>
      </c>
      <c r="G5" s="129" t="str">
        <v>Yes</v>
      </c>
      <c r="H5" s="1" t="str">
        <v/>
      </c>
      <c r="I5" s="1" t="str">
        <v/>
      </c>
      <c r="J5" s="1" t="str">
        <v>Live</v>
      </c>
      <c r="K5" s="1" t="str">
        <v>Direct Access</v>
      </c>
      <c r="L5" s="1" t="str">
        <v>Yes</v>
      </c>
      <c r="M5" s="1" t="str">
        <v>Yes</v>
      </c>
      <c r="N5" s="1" t="str">
        <v>Yes</v>
      </c>
      <c r="O5" s="1" t="str">
        <v>National</v>
      </c>
      <c r="P5" s="2" t="str">
        <v>National Academic &amp; Research</v>
      </c>
      <c r="Q5" s="2" t="str">
        <v>Victoria</v>
      </c>
      <c r="R5" s="2" t="str">
        <v>South Australia</v>
      </c>
      <c r="S5" s="2" t="str">
        <v>NSW &amp; ACT</v>
      </c>
      <c r="T5" s="2" t="str">
        <v>Queensland</v>
      </c>
      <c r="U5" s="2" t="str">
        <v>Western Australia</v>
      </c>
      <c r="V5" s="2" t="str">
        <v>Tasmania</v>
      </c>
      <c r="W5" s="3" t="str">
        <v>Northern Territory</v>
      </c>
    </row>
    <row r="6" spans="1:23" x14ac:dyDescent="0.3">
      <c r="A6" s="54" t="str">
        <v>Canberra Institute of Technology: Library and Learning Services</v>
      </c>
      <c r="B6" s="113" t="str">
        <v>ACIT</v>
      </c>
      <c r="C6" s="115" t="str">
        <v/>
      </c>
      <c r="D6" s="44" t="str">
        <v>ACT</v>
      </c>
      <c r="E6" s="118" t="str">
        <v>Tafe</v>
      </c>
      <c r="F6" s="121" t="str">
        <v>Yes</v>
      </c>
      <c r="G6" s="122" t="str">
        <v>Yes</v>
      </c>
      <c r="H6" s="5" t="str">
        <v/>
      </c>
      <c r="I6" s="5" t="str">
        <v/>
      </c>
      <c r="J6" s="5" t="str">
        <v>Live</v>
      </c>
      <c r="K6" s="5" t="str">
        <v>Direct Access</v>
      </c>
      <c r="L6" s="5" t="str">
        <v>Yes</v>
      </c>
      <c r="M6" s="5" t="str">
        <v>Yes</v>
      </c>
      <c r="N6" s="5" t="str">
        <v>No</v>
      </c>
      <c r="O6" s="5" t="str">
        <v>NSW &amp; ACT</v>
      </c>
      <c r="P6" s="6" t="str">
        <v>National</v>
      </c>
      <c r="Q6" s="6" t="str">
        <v/>
      </c>
      <c r="R6" s="6" t="str">
        <v/>
      </c>
      <c r="S6" s="6" t="str">
        <v/>
      </c>
      <c r="T6" s="6" t="str">
        <v/>
      </c>
      <c r="U6" s="6" t="str">
        <v/>
      </c>
      <c r="V6" s="6" t="str">
        <v/>
      </c>
      <c r="W6" s="7" t="str">
        <v/>
      </c>
    </row>
    <row r="7" spans="1:23" x14ac:dyDescent="0.3">
      <c r="A7" s="4" t="str">
        <v>ACT Legislative Assembly Library</v>
      </c>
      <c r="B7" s="113" t="str">
        <v>ACT</v>
      </c>
      <c r="C7" s="115" t="str">
        <v/>
      </c>
      <c r="D7" s="44" t="str">
        <v>ACT</v>
      </c>
      <c r="E7" s="118" t="str">
        <v>Parliamentary</v>
      </c>
      <c r="F7" s="121" t="str">
        <v>Yes</v>
      </c>
      <c r="G7" s="122" t="str">
        <v>Yes</v>
      </c>
      <c r="H7" s="5" t="str">
        <v/>
      </c>
      <c r="I7" s="5" t="str">
        <v/>
      </c>
      <c r="J7" s="5" t="str">
        <v>Live</v>
      </c>
      <c r="K7" s="5" t="str">
        <v>Direct Access</v>
      </c>
      <c r="L7" s="5" t="str">
        <v>Yes</v>
      </c>
      <c r="M7" s="5" t="str">
        <v>No</v>
      </c>
      <c r="N7" s="5" t="str">
        <v>No</v>
      </c>
      <c r="O7" s="5" t="str">
        <v>NSW &amp; ACT Govt &amp; Arts</v>
      </c>
      <c r="P7" s="6" t="str">
        <v>NSW &amp; ACT</v>
      </c>
      <c r="Q7" s="6" t="str">
        <v>NSW &amp; ACT Higher Education</v>
      </c>
      <c r="R7" s="6" t="str">
        <v>NSW &amp; ACT Health</v>
      </c>
      <c r="S7" s="6" t="str">
        <v>NSW &amp; ACT Public</v>
      </c>
      <c r="T7" s="6" t="str">
        <v>National</v>
      </c>
      <c r="U7" s="6" t="str">
        <v/>
      </c>
      <c r="V7" s="6" t="str">
        <v/>
      </c>
      <c r="W7" s="7" t="str">
        <v/>
      </c>
    </row>
    <row r="8" spans="1:23" x14ac:dyDescent="0.3">
      <c r="A8" s="4" t="str">
        <v>Justice And Community Safety Directorate Library</v>
      </c>
      <c r="B8" s="113" t="str">
        <v>ACT:LAW</v>
      </c>
      <c r="C8" s="115" t="str">
        <v/>
      </c>
      <c r="D8" s="44" t="str">
        <v>ACT</v>
      </c>
      <c r="E8" s="118" t="str">
        <v>Law</v>
      </c>
      <c r="F8" s="121" t="str">
        <v>Yes</v>
      </c>
      <c r="G8" s="122" t="str">
        <v>Yes</v>
      </c>
      <c r="H8" s="5" t="str">
        <v/>
      </c>
      <c r="I8" s="5" t="str">
        <v/>
      </c>
      <c r="J8" s="5" t="str">
        <v>Live</v>
      </c>
      <c r="K8" s="5" t="str">
        <v>Direct Access</v>
      </c>
      <c r="L8" s="5" t="str">
        <v>Yes</v>
      </c>
      <c r="M8" s="5" t="str">
        <v>Yes</v>
      </c>
      <c r="N8" s="5" t="str">
        <v>Yes</v>
      </c>
      <c r="O8" s="5" t="str">
        <v>National</v>
      </c>
      <c r="P8" s="6" t="str">
        <v/>
      </c>
      <c r="Q8" s="6" t="str">
        <v/>
      </c>
      <c r="R8" s="6" t="str">
        <v/>
      </c>
      <c r="S8" s="6" t="str">
        <v/>
      </c>
      <c r="T8" s="6" t="str">
        <v/>
      </c>
      <c r="U8" s="6" t="str">
        <v/>
      </c>
      <c r="V8" s="6" t="str">
        <v/>
      </c>
      <c r="W8" s="7" t="str">
        <v/>
      </c>
    </row>
    <row r="9" spans="1:23" x14ac:dyDescent="0.3">
      <c r="A9" s="4" t="str">
        <v>Academy Library, University of NSW@ADFA</v>
      </c>
      <c r="B9" s="113" t="str">
        <v>ADFA</v>
      </c>
      <c r="C9" s="115" t="str">
        <v/>
      </c>
      <c r="D9" s="44" t="str">
        <v>ACT</v>
      </c>
      <c r="E9" s="118" t="str">
        <v>University</v>
      </c>
      <c r="F9" s="121" t="str">
        <v>Yes</v>
      </c>
      <c r="G9" s="122" t="str">
        <v>Yes</v>
      </c>
      <c r="H9" s="5" t="str">
        <v/>
      </c>
      <c r="I9" s="5" t="str">
        <v/>
      </c>
      <c r="J9" s="5" t="str">
        <v>Live</v>
      </c>
      <c r="K9" s="5" t="str">
        <v>ISO</v>
      </c>
      <c r="L9" s="5" t="str">
        <v>Yes</v>
      </c>
      <c r="M9" s="5" t="str">
        <v>Yes</v>
      </c>
      <c r="N9" s="5" t="str">
        <v>No</v>
      </c>
      <c r="O9" s="5" t="str">
        <v>NSW &amp; ACT</v>
      </c>
      <c r="P9" s="6" t="str">
        <v>Queensland</v>
      </c>
      <c r="Q9" s="6" t="str">
        <v>Victoria</v>
      </c>
      <c r="R9" s="6" t="str">
        <v>South Australia</v>
      </c>
      <c r="S9" s="6" t="str">
        <v>Tasmania</v>
      </c>
      <c r="T9" s="6" t="str">
        <v>Western Australia</v>
      </c>
      <c r="U9" s="6" t="str">
        <v>Northern Territory</v>
      </c>
      <c r="V9" s="6" t="str">
        <v>National Academic &amp; Research</v>
      </c>
      <c r="W9" s="7" t="str">
        <v>National</v>
      </c>
    </row>
    <row r="10" spans="1:23" x14ac:dyDescent="0.3">
      <c r="A10" s="4" t="str">
        <v>Australian Federal Police: Library</v>
      </c>
      <c r="B10" s="113" t="str">
        <v>AFP</v>
      </c>
      <c r="C10" s="115" t="str">
        <v/>
      </c>
      <c r="D10" s="44" t="str">
        <v>ACT</v>
      </c>
      <c r="E10" s="118" t="str">
        <v>Special</v>
      </c>
      <c r="F10" s="121" t="str">
        <v>Yes</v>
      </c>
      <c r="G10" s="122" t="str">
        <v>Yes</v>
      </c>
      <c r="H10" s="5" t="str">
        <v/>
      </c>
      <c r="I10" s="5" t="str">
        <v/>
      </c>
      <c r="J10" s="5" t="str">
        <v>Live</v>
      </c>
      <c r="K10" s="5" t="str">
        <v>Direct Access</v>
      </c>
      <c r="L10" s="5" t="str">
        <v>Yes</v>
      </c>
      <c r="M10" s="5" t="str">
        <v>Yes</v>
      </c>
      <c r="N10" s="5" t="str">
        <v>Yes</v>
      </c>
      <c r="O10" s="5" t="str">
        <v>National</v>
      </c>
      <c r="P10" s="6" t="str">
        <v>NSW &amp; ACT</v>
      </c>
      <c r="Q10" s="6" t="str">
        <v>NSW &amp; ACT Govt &amp; Arts</v>
      </c>
      <c r="R10" s="6" t="str">
        <v>National Academic &amp; Research</v>
      </c>
      <c r="S10" s="6" t="str">
        <v>NSW Regional</v>
      </c>
      <c r="T10" s="6" t="str">
        <v>Sydney Metro</v>
      </c>
      <c r="U10" s="6" t="str">
        <v/>
      </c>
      <c r="V10" s="6" t="str">
        <v/>
      </c>
      <c r="W10" s="7" t="str">
        <v/>
      </c>
    </row>
    <row r="11" spans="1:23" x14ac:dyDescent="0.3">
      <c r="A11" s="4" t="str">
        <v>High Court of Australia Library</v>
      </c>
      <c r="B11" s="113" t="str">
        <v>AHC</v>
      </c>
      <c r="C11" s="115" t="str">
        <v/>
      </c>
      <c r="D11" s="44" t="str">
        <v>ACT</v>
      </c>
      <c r="E11" s="118" t="str">
        <v>Law</v>
      </c>
      <c r="F11" s="121" t="str">
        <v>Yes</v>
      </c>
      <c r="G11" s="122" t="str">
        <v>Yes</v>
      </c>
      <c r="H11" s="5" t="str">
        <v/>
      </c>
      <c r="I11" s="5" t="str">
        <v/>
      </c>
      <c r="J11" s="5" t="str">
        <v>Live</v>
      </c>
      <c r="K11" s="5" t="str">
        <v>Direct Access</v>
      </c>
      <c r="L11" s="5" t="str">
        <v>Yes</v>
      </c>
      <c r="M11" s="5" t="str">
        <v>Yes</v>
      </c>
      <c r="N11" s="5" t="str">
        <v>No</v>
      </c>
      <c r="O11" s="5" t="str">
        <v>NSW &amp; ACT</v>
      </c>
      <c r="P11" s="6" t="str">
        <v>Victoria</v>
      </c>
      <c r="Q11" s="6" t="str">
        <v>Queensland</v>
      </c>
      <c r="R11" s="6" t="str">
        <v>Western Australia</v>
      </c>
      <c r="S11" s="6" t="str">
        <v>South Australia</v>
      </c>
      <c r="T11" s="6" t="str">
        <v>Tasmania</v>
      </c>
      <c r="U11" s="6" t="str">
        <v>Northern Territory</v>
      </c>
      <c r="V11" s="6" t="str">
        <v>National</v>
      </c>
      <c r="W11" s="7" t="str">
        <v/>
      </c>
    </row>
    <row r="12" spans="1:23" x14ac:dyDescent="0.3">
      <c r="A12" s="4" t="str">
        <v>Australian Institute of Criminology</v>
      </c>
      <c r="B12" s="113" t="str">
        <v>AIC</v>
      </c>
      <c r="C12" s="115" t="str">
        <v/>
      </c>
      <c r="D12" s="44" t="str">
        <v>ACT</v>
      </c>
      <c r="E12" s="118" t="str">
        <v>Special</v>
      </c>
      <c r="F12" s="121" t="str">
        <v>Yes</v>
      </c>
      <c r="G12" s="122" t="str">
        <v>Yes</v>
      </c>
      <c r="H12" s="5" t="str">
        <v/>
      </c>
      <c r="I12" s="5" t="str">
        <v/>
      </c>
      <c r="J12" s="5" t="str">
        <v>Live</v>
      </c>
      <c r="K12" s="5" t="str">
        <v>Direct Access</v>
      </c>
      <c r="L12" s="5" t="str">
        <v>Yes</v>
      </c>
      <c r="M12" s="5" t="str">
        <v>Yes</v>
      </c>
      <c r="N12" s="5" t="str">
        <v>No</v>
      </c>
      <c r="O12" s="5" t="str">
        <v>NSW &amp; ACT</v>
      </c>
      <c r="P12" s="6" t="str">
        <v>NSW &amp; ACT Health</v>
      </c>
      <c r="Q12" s="6" t="str">
        <v>NSW &amp; ACT Higher Education</v>
      </c>
      <c r="R12" s="6" t="str">
        <v>NSW &amp; ACT Govt &amp; Arts</v>
      </c>
      <c r="S12" s="6" t="str">
        <v>National Academic &amp; Research</v>
      </c>
      <c r="T12" s="6" t="str">
        <v>National</v>
      </c>
      <c r="U12" s="6" t="str">
        <v/>
      </c>
      <c r="V12" s="6" t="str">
        <v/>
      </c>
      <c r="W12" s="7" t="str">
        <v/>
      </c>
    </row>
    <row r="13" spans="1:23" x14ac:dyDescent="0.3">
      <c r="A13" s="4" t="str">
        <v>IP Australia Library</v>
      </c>
      <c r="B13" s="113" t="str">
        <v>AIPO</v>
      </c>
      <c r="C13" s="115" t="str">
        <v/>
      </c>
      <c r="D13" s="44" t="str">
        <v>ACT</v>
      </c>
      <c r="E13" s="118" t="str">
        <v>Special</v>
      </c>
      <c r="F13" s="121" t="str">
        <v>Yes</v>
      </c>
      <c r="G13" s="122" t="str">
        <v>Yes</v>
      </c>
      <c r="H13" s="5" t="str">
        <v/>
      </c>
      <c r="I13" s="5" t="str">
        <v/>
      </c>
      <c r="J13" s="5" t="str">
        <v>Live</v>
      </c>
      <c r="K13" s="5" t="str">
        <v>Direct Access</v>
      </c>
      <c r="L13" s="5" t="str">
        <v>Yes</v>
      </c>
      <c r="M13" s="5" t="str">
        <v>Yes</v>
      </c>
      <c r="N13" s="5" t="str">
        <v>No</v>
      </c>
      <c r="O13" s="5" t="str">
        <v>NSW &amp; ACT</v>
      </c>
      <c r="P13" s="6" t="str">
        <v>Victoria</v>
      </c>
      <c r="Q13" s="6" t="str">
        <v>South Australia Public</v>
      </c>
      <c r="R13" s="6" t="str">
        <v>Western Australia</v>
      </c>
      <c r="S13" s="6" t="str">
        <v>Tasmania</v>
      </c>
      <c r="T13" s="6" t="str">
        <v>Northern Territory</v>
      </c>
      <c r="U13" s="6" t="str">
        <v>National</v>
      </c>
      <c r="V13" s="6" t="str">
        <v/>
      </c>
      <c r="W13" s="7" t="str">
        <v/>
      </c>
    </row>
    <row r="14" spans="1:23" x14ac:dyDescent="0.3">
      <c r="A14" s="4" t="str">
        <v>Geoscience Australia: N.H. (Doc) Fisher Geoscience Library</v>
      </c>
      <c r="B14" s="113" t="str">
        <v>AMG</v>
      </c>
      <c r="C14" s="115" t="str">
        <v/>
      </c>
      <c r="D14" s="44" t="str">
        <v>ACT</v>
      </c>
      <c r="E14" s="118" t="str">
        <v>Special</v>
      </c>
      <c r="F14" s="121" t="str">
        <v>Yes</v>
      </c>
      <c r="G14" s="122" t="str">
        <v>Yes</v>
      </c>
      <c r="H14" s="5" t="str">
        <v/>
      </c>
      <c r="I14" s="5" t="str">
        <v/>
      </c>
      <c r="J14" s="5" t="str">
        <v>Live</v>
      </c>
      <c r="K14" s="5" t="str">
        <v>Direct Access</v>
      </c>
      <c r="L14" s="5" t="str">
        <v>Yes</v>
      </c>
      <c r="M14" s="5" t="str">
        <v>No</v>
      </c>
      <c r="N14" s="5" t="str">
        <v>No</v>
      </c>
      <c r="O14" s="5" t="str">
        <v>National Academic &amp; Research</v>
      </c>
      <c r="P14" s="6" t="str">
        <v>National</v>
      </c>
      <c r="Q14" s="6" t="str">
        <v/>
      </c>
      <c r="R14" s="6" t="str">
        <v/>
      </c>
      <c r="S14" s="6" t="str">
        <v/>
      </c>
      <c r="T14" s="6" t="str">
        <v/>
      </c>
      <c r="U14" s="6" t="str">
        <v/>
      </c>
      <c r="V14" s="6" t="str">
        <v/>
      </c>
      <c r="W14" s="7" t="str">
        <v/>
      </c>
    </row>
    <row r="15" spans="1:23" x14ac:dyDescent="0.3">
      <c r="A15" s="4" t="str">
        <v>National Museum of Australia</v>
      </c>
      <c r="B15" s="113" t="str">
        <v>AMOA</v>
      </c>
      <c r="C15" s="115" t="str">
        <v/>
      </c>
      <c r="D15" s="44" t="str">
        <v>ACT</v>
      </c>
      <c r="E15" s="118" t="str">
        <v>Museum</v>
      </c>
      <c r="F15" s="121" t="str">
        <v>Yes</v>
      </c>
      <c r="G15" s="122" t="str">
        <v>No</v>
      </c>
      <c r="H15" s="5" t="str">
        <v/>
      </c>
      <c r="I15" s="5" t="str">
        <v/>
      </c>
      <c r="J15" s="5" t="str">
        <v>Live</v>
      </c>
      <c r="K15" s="5" t="str">
        <v>Direct Access</v>
      </c>
      <c r="L15" s="5" t="str">
        <v>Yes</v>
      </c>
      <c r="M15" s="5" t="str">
        <v>No</v>
      </c>
      <c r="N15" s="5" t="str">
        <v>No</v>
      </c>
      <c r="O15" s="5" t="str">
        <v>NSW &amp; ACT Public</v>
      </c>
      <c r="P15" s="6" t="str">
        <v>Victoria Public</v>
      </c>
      <c r="Q15" s="6" t="str">
        <v>NSW &amp; ACT</v>
      </c>
      <c r="R15" s="6" t="str">
        <v>NSW &amp; ACT Govt &amp; Arts</v>
      </c>
      <c r="S15" s="6" t="str">
        <v>Tasmania</v>
      </c>
      <c r="T15" s="6" t="str">
        <v>National Academic &amp; Research</v>
      </c>
      <c r="U15" s="6" t="str">
        <v>Queensland</v>
      </c>
      <c r="V15" s="6" t="str">
        <v>National</v>
      </c>
      <c r="W15" s="7" t="str">
        <v/>
      </c>
    </row>
    <row r="16" spans="1:23" x14ac:dyDescent="0.3">
      <c r="A16" s="4" t="str">
        <v>National Gallery of Australia, Research Library</v>
      </c>
      <c r="B16" s="113" t="str">
        <v>ANG</v>
      </c>
      <c r="C16" s="115" t="str">
        <v/>
      </c>
      <c r="D16" s="44" t="str">
        <v>ACT</v>
      </c>
      <c r="E16" s="118" t="str">
        <v>Art</v>
      </c>
      <c r="F16" s="121" t="str">
        <v>Yes</v>
      </c>
      <c r="G16" s="122" t="str">
        <v>Yes</v>
      </c>
      <c r="H16" s="5" t="str">
        <v/>
      </c>
      <c r="I16" s="5" t="str">
        <v/>
      </c>
      <c r="J16" s="5" t="str">
        <v>Live</v>
      </c>
      <c r="K16" s="5" t="str">
        <v>Direct Access</v>
      </c>
      <c r="L16" s="5" t="str">
        <v>Yes</v>
      </c>
      <c r="M16" s="5" t="str">
        <v>No</v>
      </c>
      <c r="N16" s="5" t="str">
        <v>No</v>
      </c>
      <c r="O16" s="5" t="str">
        <v>NSW &amp; ACT Govt &amp; Arts</v>
      </c>
      <c r="P16" s="6" t="str">
        <v>NSW &amp; ACT Higher Education</v>
      </c>
      <c r="Q16" s="6" t="str">
        <v>National Academic &amp; Research</v>
      </c>
      <c r="R16" s="6" t="str">
        <v>National</v>
      </c>
      <c r="S16" s="6" t="str">
        <v>Queensland Govt &amp; Arts</v>
      </c>
      <c r="T16" s="6" t="str">
        <v>South Australia Govt &amp; Arts</v>
      </c>
      <c r="U16" s="6" t="str">
        <v>Victoria Govt &amp; Arts</v>
      </c>
      <c r="V16" s="6" t="str">
        <v/>
      </c>
      <c r="W16" s="7" t="str">
        <v/>
      </c>
    </row>
    <row r="17" spans="1:23" x14ac:dyDescent="0.3">
      <c r="A17" s="4" t="str">
        <v>Australian National University Library</v>
      </c>
      <c r="B17" s="113" t="str">
        <v>ANU</v>
      </c>
      <c r="C17" s="115" t="str">
        <v/>
      </c>
      <c r="D17" s="44" t="str">
        <v>ACT</v>
      </c>
      <c r="E17" s="118" t="str">
        <v>University</v>
      </c>
      <c r="F17" s="121" t="str">
        <v>Yes</v>
      </c>
      <c r="G17" s="122" t="str">
        <v>Yes</v>
      </c>
      <c r="H17" s="5" t="str">
        <v/>
      </c>
      <c r="I17" s="5" t="str">
        <v/>
      </c>
      <c r="J17" s="5" t="str">
        <v>Live</v>
      </c>
      <c r="K17" s="5" t="str">
        <v>ISO</v>
      </c>
      <c r="L17" s="5" t="str">
        <v>Yes</v>
      </c>
      <c r="M17" s="5" t="str">
        <v>Yes</v>
      </c>
      <c r="N17" s="5" t="str">
        <v>No</v>
      </c>
      <c r="O17" s="5" t="str">
        <v>NSW &amp; ACT Higher Education</v>
      </c>
      <c r="P17" s="6" t="str">
        <v>NSW &amp; ACT Govt &amp; Arts</v>
      </c>
      <c r="Q17" s="6" t="str">
        <v>Victoria Higher Education</v>
      </c>
      <c r="R17" s="6" t="str">
        <v>Queensland Higher Education</v>
      </c>
      <c r="S17" s="6" t="str">
        <v>South Australia Higher Education</v>
      </c>
      <c r="T17" s="6" t="str">
        <v>National Academic &amp; Research</v>
      </c>
      <c r="U17" s="6" t="str">
        <v>National</v>
      </c>
      <c r="V17" s="6" t="str">
        <v/>
      </c>
      <c r="W17" s="7" t="str">
        <v/>
      </c>
    </row>
    <row r="18" spans="1:23" x14ac:dyDescent="0.3">
      <c r="A18" s="4" t="str">
        <v>Libraries ACT</v>
      </c>
      <c r="B18" s="113" t="str">
        <v>APLS</v>
      </c>
      <c r="C18" s="115" t="str">
        <v>APLS:AHL</v>
      </c>
      <c r="D18" s="44" t="str">
        <v>ACT</v>
      </c>
      <c r="E18" s="118" t="str">
        <v>Public Library</v>
      </c>
      <c r="F18" s="121" t="str">
        <v>Yes</v>
      </c>
      <c r="G18" s="122" t="str">
        <v>Yes</v>
      </c>
      <c r="H18" s="5" t="str">
        <v/>
      </c>
      <c r="I18" s="5" t="str">
        <v/>
      </c>
      <c r="J18" s="5" t="str">
        <v>Live</v>
      </c>
      <c r="K18" s="5" t="str">
        <v>Direct Access</v>
      </c>
      <c r="L18" s="5" t="str">
        <v>Yes</v>
      </c>
      <c r="M18" s="5" t="str">
        <v>No</v>
      </c>
      <c r="N18" s="5" t="str">
        <v>No</v>
      </c>
      <c r="O18" s="5" t="str">
        <v>NSW &amp; ACT</v>
      </c>
      <c r="P18" s="6" t="str">
        <v>NSW &amp; ACT Public</v>
      </c>
      <c r="Q18" s="6" t="str">
        <v>NSW Regional</v>
      </c>
      <c r="R18" s="6" t="str">
        <v>National</v>
      </c>
      <c r="S18" s="6" t="str">
        <v/>
      </c>
      <c r="T18" s="6" t="str">
        <v/>
      </c>
      <c r="U18" s="6" t="str">
        <v/>
      </c>
      <c r="V18" s="6" t="str">
        <v/>
      </c>
      <c r="W18" s="7" t="str">
        <v/>
      </c>
    </row>
    <row r="19" spans="1:23" x14ac:dyDescent="0.3">
      <c r="A19" s="4" t="str">
        <v>Department of Social Services</v>
      </c>
      <c r="B19" s="113" t="str">
        <v>ASSD</v>
      </c>
      <c r="C19" s="115" t="str">
        <v/>
      </c>
      <c r="D19" s="44" t="str">
        <v>ACT</v>
      </c>
      <c r="E19" s="118" t="str">
        <v>Special</v>
      </c>
      <c r="F19" s="121" t="str">
        <v>Yes</v>
      </c>
      <c r="G19" s="122" t="str">
        <v>Yes</v>
      </c>
      <c r="H19" s="5" t="str">
        <v/>
      </c>
      <c r="I19" s="5" t="str">
        <v/>
      </c>
      <c r="J19" s="5" t="str">
        <v>Live</v>
      </c>
      <c r="K19" s="5" t="str">
        <v>Direct Access</v>
      </c>
      <c r="L19" s="5" t="str">
        <v>Yes</v>
      </c>
      <c r="M19" s="5" t="str">
        <v>Yes</v>
      </c>
      <c r="N19" s="5" t="str">
        <v>No</v>
      </c>
      <c r="O19" s="5" t="str">
        <v>NSW &amp; ACT</v>
      </c>
      <c r="P19" s="6" t="str">
        <v/>
      </c>
      <c r="Q19" s="6" t="str">
        <v>Victoria</v>
      </c>
      <c r="R19" s="6" t="str">
        <v>Queensland</v>
      </c>
      <c r="S19" s="6" t="str">
        <v>South Australia</v>
      </c>
      <c r="T19" s="6" t="str">
        <v>Tasmania</v>
      </c>
      <c r="U19" s="6" t="str">
        <v>Northern Territory</v>
      </c>
      <c r="V19" s="6" t="str">
        <v>National</v>
      </c>
      <c r="W19" s="7" t="str">
        <v/>
      </c>
    </row>
    <row r="20" spans="1:23" x14ac:dyDescent="0.3">
      <c r="A20" s="4" t="str">
        <v>University of Canberra Library</v>
      </c>
      <c r="B20" s="113" t="str">
        <v>AUC</v>
      </c>
      <c r="C20" s="115" t="str">
        <v>AUC:LR</v>
      </c>
      <c r="D20" s="44" t="str">
        <v>ACT</v>
      </c>
      <c r="E20" s="118" t="str">
        <v>University</v>
      </c>
      <c r="F20" s="121" t="str">
        <v>Yes</v>
      </c>
      <c r="G20" s="122" t="str">
        <v>No</v>
      </c>
      <c r="H20" s="5" t="str">
        <v/>
      </c>
      <c r="I20" s="5" t="str">
        <v/>
      </c>
      <c r="J20" s="5" t="str">
        <v>Live</v>
      </c>
      <c r="K20" s="5" t="str">
        <v>ISO</v>
      </c>
      <c r="L20" s="5" t="str">
        <v>Yes</v>
      </c>
      <c r="M20" s="5" t="str">
        <v>Yes</v>
      </c>
      <c r="N20" s="5" t="str">
        <v>Yes</v>
      </c>
      <c r="O20" s="5" t="str">
        <v>National Academic &amp; Research</v>
      </c>
      <c r="P20" s="6" t="str">
        <v>NSW &amp; ACT Higher Education</v>
      </c>
      <c r="Q20" s="6" t="str">
        <v>Victoria Higher Education</v>
      </c>
      <c r="R20" s="6" t="str">
        <v>Queensland Higher Education</v>
      </c>
      <c r="S20" s="6" t="str">
        <v>National</v>
      </c>
      <c r="T20" s="6" t="str">
        <v/>
      </c>
      <c r="U20" s="6" t="str">
        <v/>
      </c>
      <c r="V20" s="6" t="str">
        <v/>
      </c>
      <c r="W20" s="7" t="str">
        <v/>
      </c>
    </row>
    <row r="21" spans="1:23" x14ac:dyDescent="0.3">
      <c r="A21" s="4" t="str">
        <v>ABC Reference Library</v>
      </c>
      <c r="B21" s="113" t="str">
        <v>NABC</v>
      </c>
      <c r="C21" s="115" t="str">
        <v/>
      </c>
      <c r="D21" s="44" t="str">
        <v>NSW</v>
      </c>
      <c r="E21" s="118" t="str">
        <v>Special</v>
      </c>
      <c r="F21" s="121" t="str">
        <v>Yes</v>
      </c>
      <c r="G21" s="122" t="str">
        <v>Yes</v>
      </c>
      <c r="H21" s="5" t="str">
        <v/>
      </c>
      <c r="I21" s="5" t="str">
        <v/>
      </c>
      <c r="J21" s="5" t="str">
        <v>Live</v>
      </c>
      <c r="K21" s="5" t="str">
        <v>Direct Access</v>
      </c>
      <c r="L21" s="5" t="str">
        <v>Yes</v>
      </c>
      <c r="M21" s="5" t="str">
        <v>Yes</v>
      </c>
      <c r="N21" s="5" t="str">
        <v>No</v>
      </c>
      <c r="O21" s="5" t="str">
        <v>NSW &amp; ACT</v>
      </c>
      <c r="P21" s="6" t="str">
        <v>National Academic &amp; Research</v>
      </c>
      <c r="Q21" s="6" t="str">
        <v>National</v>
      </c>
      <c r="R21" s="6" t="str">
        <v>NSW &amp; ACT Public</v>
      </c>
      <c r="S21" s="6" t="str">
        <v/>
      </c>
      <c r="T21" s="6" t="str">
        <v/>
      </c>
      <c r="U21" s="6" t="str">
        <v/>
      </c>
      <c r="V21" s="6" t="str">
        <v/>
      </c>
      <c r="W21" s="7" t="str">
        <v/>
      </c>
    </row>
    <row r="22" spans="1:23" x14ac:dyDescent="0.3">
      <c r="A22" s="4" t="str">
        <v>ACAP University College (Australian College of Applied Professions)</v>
      </c>
      <c r="B22" s="113" t="str">
        <v>NACAP</v>
      </c>
      <c r="C22" s="115" t="str">
        <v/>
      </c>
      <c r="D22" s="44" t="str">
        <v>NSW</v>
      </c>
      <c r="E22" s="118" t="str">
        <v>Other Higher Education</v>
      </c>
      <c r="F22" s="121" t="str">
        <v>Yes</v>
      </c>
      <c r="G22" s="122" t="str">
        <v>Yes</v>
      </c>
      <c r="H22" s="5" t="str">
        <v/>
      </c>
      <c r="I22" s="5" t="str">
        <v/>
      </c>
      <c r="J22" s="5" t="str">
        <v>Live</v>
      </c>
      <c r="K22" s="5" t="str">
        <v>Direct Access</v>
      </c>
      <c r="L22" s="5" t="str">
        <v>Yes</v>
      </c>
      <c r="M22" s="5" t="str">
        <v>Yes</v>
      </c>
      <c r="N22" s="5" t="str">
        <v>Yes</v>
      </c>
      <c r="O22" s="5" t="str">
        <v>NSW &amp; ACT Higher Education</v>
      </c>
      <c r="P22" s="6" t="str">
        <v>Victoria Higher Education</v>
      </c>
      <c r="Q22" s="6" t="str">
        <v>Queensland Higher Education</v>
      </c>
      <c r="R22" s="6" t="str">
        <v>NSW &amp; ACT Health</v>
      </c>
      <c r="S22" s="6" t="str">
        <v>Victoria Health</v>
      </c>
      <c r="T22" s="6" t="str">
        <v>National Academic &amp; Research</v>
      </c>
      <c r="U22" s="6" t="str">
        <v>National</v>
      </c>
      <c r="V22" s="6" t="str">
        <v/>
      </c>
      <c r="W22" s="7" t="str">
        <v/>
      </c>
    </row>
    <row r="23" spans="1:23" x14ac:dyDescent="0.3">
      <c r="A23" s="4" t="str">
        <v>Australian Catholic University</v>
      </c>
      <c r="B23" s="113" t="str">
        <v>NACU:E</v>
      </c>
      <c r="C23" s="115" t="str">
        <v/>
      </c>
      <c r="D23" s="44" t="str">
        <v>NSW</v>
      </c>
      <c r="E23" s="118" t="str">
        <v>University</v>
      </c>
      <c r="F23" s="121" t="str">
        <v>Yes</v>
      </c>
      <c r="G23" s="122" t="str">
        <v>Yes</v>
      </c>
      <c r="H23" s="5" t="str">
        <v/>
      </c>
      <c r="I23" s="5" t="str">
        <v/>
      </c>
      <c r="J23" s="5" t="str">
        <v>Live</v>
      </c>
      <c r="K23" s="5" t="str">
        <v>ISO</v>
      </c>
      <c r="L23" s="5" t="str">
        <v>Yes</v>
      </c>
      <c r="M23" s="5" t="str">
        <v>No</v>
      </c>
      <c r="N23" s="5" t="str">
        <v>No</v>
      </c>
      <c r="O23" s="5" t="str">
        <v>National</v>
      </c>
      <c r="P23" s="6" t="str">
        <v>National Academic &amp; Research</v>
      </c>
      <c r="Q23" s="6" t="str">
        <v>NSW &amp; ACT</v>
      </c>
      <c r="R23" s="6" t="str">
        <v>NSW &amp; ACT Higher Education</v>
      </c>
      <c r="S23" s="6" t="str">
        <v>Victoria</v>
      </c>
      <c r="T23" s="6" t="str">
        <v>Queensland</v>
      </c>
      <c r="U23" s="6" t="str">
        <v>Victoria Health</v>
      </c>
      <c r="V23" s="6" t="str">
        <v/>
      </c>
      <c r="W23" s="7" t="str">
        <v/>
      </c>
    </row>
    <row r="24" spans="1:23" x14ac:dyDescent="0.3">
      <c r="A24" s="4" t="str">
        <v>NSW Department of Communities and Justice: Law Courts Library Services *</v>
      </c>
      <c r="B24" s="113" t="str">
        <v>NAGLS</v>
      </c>
      <c r="C24" s="115" t="str">
        <v/>
      </c>
      <c r="D24" s="44" t="str">
        <v>NSW</v>
      </c>
      <c r="E24" s="118" t="str">
        <v>Law</v>
      </c>
      <c r="F24" s="121" t="str">
        <v>No</v>
      </c>
      <c r="G24" s="122" t="str">
        <v>Yes</v>
      </c>
      <c r="H24" s="5" t="str">
        <v/>
      </c>
      <c r="I24" s="5" t="str">
        <v/>
      </c>
      <c r="J24" s="5" t="str">
        <v>Live</v>
      </c>
      <c r="K24" s="5" t="str">
        <v>Direct Access</v>
      </c>
      <c r="L24" s="5" t="str">
        <v>Yes</v>
      </c>
      <c r="M24" s="5" t="str">
        <v>Yes</v>
      </c>
      <c r="N24" s="5" t="str">
        <v>Yes</v>
      </c>
      <c r="O24" s="5" t="str">
        <v>NSW &amp; ACT Govt &amp; Arts</v>
      </c>
      <c r="P24" s="6" t="str">
        <v>NSW &amp; ACT Higher Education</v>
      </c>
      <c r="Q24" s="6" t="str">
        <v>Victoria Higher Education</v>
      </c>
      <c r="R24" s="6" t="str">
        <v>Queensland Higher Education</v>
      </c>
      <c r="S24" s="6" t="str">
        <v>NSW &amp; ACT</v>
      </c>
      <c r="T24" s="6" t="str">
        <v>National Academic &amp; Research</v>
      </c>
      <c r="U24" s="6" t="str">
        <v>National</v>
      </c>
      <c r="V24" s="6" t="str">
        <v/>
      </c>
      <c r="W24" s="7" t="str">
        <v/>
      </c>
    </row>
    <row r="25" spans="1:23" x14ac:dyDescent="0.3">
      <c r="A25" s="4" t="str">
        <v>Royal Prince Alfred Hospital: Susman Library</v>
      </c>
      <c r="B25" s="113" t="str">
        <v>NAH</v>
      </c>
      <c r="C25" s="115" t="str">
        <v/>
      </c>
      <c r="D25" s="44" t="str">
        <v>NSW</v>
      </c>
      <c r="E25" s="118" t="str">
        <v>Health</v>
      </c>
      <c r="F25" s="121" t="str">
        <v>Yes</v>
      </c>
      <c r="G25" s="122" t="str">
        <v>Yes</v>
      </c>
      <c r="H25" s="5" t="str">
        <v/>
      </c>
      <c r="I25" s="5" t="str">
        <v/>
      </c>
      <c r="J25" s="5" t="str">
        <v>Live</v>
      </c>
      <c r="K25" s="5" t="str">
        <v>Direct Access</v>
      </c>
      <c r="L25" s="5" t="str">
        <v>Yes</v>
      </c>
      <c r="M25" s="5" t="str">
        <v>Yes</v>
      </c>
      <c r="N25" s="5" t="str">
        <v>Yes</v>
      </c>
      <c r="O25" s="5" t="str">
        <v>NSW &amp; ACT Health</v>
      </c>
      <c r="P25" s="6" t="str">
        <v>Queensland Health</v>
      </c>
      <c r="Q25" s="6" t="str">
        <v>Victoria Health</v>
      </c>
      <c r="R25" s="6" t="str">
        <v>Western Australia Health</v>
      </c>
      <c r="S25" s="6" t="str">
        <v>Tasmania Health</v>
      </c>
      <c r="T25" s="6" t="str">
        <v>South Australia Health</v>
      </c>
      <c r="U25" s="6" t="str">
        <v>Northern Territory Health</v>
      </c>
      <c r="V25" s="6" t="str">
        <v>National</v>
      </c>
      <c r="W25" s="7" t="str">
        <v/>
      </c>
    </row>
    <row r="26" spans="1:23" x14ac:dyDescent="0.3">
      <c r="A26" s="4" t="str">
        <v>AlburyCity libraries</v>
      </c>
      <c r="B26" s="113" t="str">
        <v>NALB</v>
      </c>
      <c r="C26" s="115" t="str">
        <v/>
      </c>
      <c r="D26" s="44" t="str">
        <v>NSW</v>
      </c>
      <c r="E26" s="118" t="str">
        <v>Public Library</v>
      </c>
      <c r="F26" s="121" t="str">
        <v>Yes</v>
      </c>
      <c r="G26" s="122" t="str">
        <v>Yes</v>
      </c>
      <c r="H26" s="5" t="str">
        <v/>
      </c>
      <c r="I26" s="5" t="str">
        <v/>
      </c>
      <c r="J26" s="5" t="str">
        <v>Live</v>
      </c>
      <c r="K26" s="5" t="str">
        <v>Direct Access</v>
      </c>
      <c r="L26" s="5" t="str">
        <v>Yes</v>
      </c>
      <c r="M26" s="5" t="str">
        <v>No</v>
      </c>
      <c r="N26" s="5" t="str">
        <v>No</v>
      </c>
      <c r="O26" s="5" t="str">
        <v>NSW &amp; ACT Public</v>
      </c>
      <c r="P26" s="6" t="str">
        <v>NSW &amp; ACT</v>
      </c>
      <c r="Q26" s="6" t="str">
        <v>Queensland Public</v>
      </c>
      <c r="R26" s="6" t="str">
        <v>Victoria Public</v>
      </c>
      <c r="S26" s="6" t="str">
        <v>Victoria</v>
      </c>
      <c r="T26" s="6" t="str">
        <v>Queensland</v>
      </c>
      <c r="U26" s="6" t="str">
        <v>National</v>
      </c>
      <c r="V26" s="6" t="str">
        <v/>
      </c>
      <c r="W26" s="7" t="str">
        <v/>
      </c>
    </row>
    <row r="27" spans="1:23" x14ac:dyDescent="0.3">
      <c r="A27" s="4" t="str">
        <v>Western Sydney Local Health District: Westmead &amp; Auburn Hospital Libraries</v>
      </c>
      <c r="B27" s="113" t="str">
        <v>NAMA</v>
      </c>
      <c r="C27" s="115" t="str">
        <v>NAHL</v>
      </c>
      <c r="D27" s="44" t="str">
        <v>NSW</v>
      </c>
      <c r="E27" s="118" t="str">
        <v>Health</v>
      </c>
      <c r="F27" s="121" t="str">
        <v>Yes</v>
      </c>
      <c r="G27" s="122" t="str">
        <v>Yes</v>
      </c>
      <c r="H27" s="5" t="str">
        <v/>
      </c>
      <c r="I27" s="5" t="str">
        <v/>
      </c>
      <c r="J27" s="5" t="str">
        <v>Live</v>
      </c>
      <c r="K27" s="5" t="str">
        <v>Direct Access</v>
      </c>
      <c r="L27" s="5" t="str">
        <v>Yes</v>
      </c>
      <c r="M27" s="5" t="str">
        <v>Yes</v>
      </c>
      <c r="N27" s="5" t="str">
        <v>Yes</v>
      </c>
      <c r="O27" s="5" t="str">
        <v>National</v>
      </c>
      <c r="P27" s="6" t="str">
        <v/>
      </c>
      <c r="Q27" s="6" t="str">
        <v/>
      </c>
      <c r="R27" s="6" t="str">
        <v/>
      </c>
      <c r="S27" s="6" t="str">
        <v/>
      </c>
      <c r="T27" s="6" t="str">
        <v/>
      </c>
      <c r="U27" s="6" t="str">
        <v/>
      </c>
      <c r="V27" s="6" t="str">
        <v/>
      </c>
      <c r="W27" s="7" t="str">
        <v/>
      </c>
    </row>
    <row r="28" spans="1:23" x14ac:dyDescent="0.3">
      <c r="A28" s="4" t="str">
        <v>Bega Valley Shire Library</v>
      </c>
      <c r="B28" s="113" t="str">
        <v>NBEV</v>
      </c>
      <c r="C28" s="115" t="str">
        <v/>
      </c>
      <c r="D28" s="44" t="str">
        <v>NSW</v>
      </c>
      <c r="E28" s="118" t="str">
        <v>Public Library</v>
      </c>
      <c r="F28" s="121" t="str">
        <v>Yes</v>
      </c>
      <c r="G28" s="122" t="str">
        <v>Yes</v>
      </c>
      <c r="H28" s="5" t="str">
        <v/>
      </c>
      <c r="I28" s="5" t="str">
        <v/>
      </c>
      <c r="J28" s="5" t="str">
        <v>Live</v>
      </c>
      <c r="K28" s="5" t="str">
        <v>Direct Access</v>
      </c>
      <c r="L28" s="5" t="str">
        <v>Yes</v>
      </c>
      <c r="M28" s="5" t="str">
        <v>No</v>
      </c>
      <c r="N28" s="5" t="str">
        <v>No</v>
      </c>
      <c r="O28" s="5" t="str">
        <v>NSW &amp; ACT Public</v>
      </c>
      <c r="P28" s="6" t="str">
        <v>NSW Regional</v>
      </c>
      <c r="Q28" s="6" t="str">
        <v>Sydney Metro</v>
      </c>
      <c r="R28" s="6" t="str">
        <v>NSW &amp; ACT</v>
      </c>
      <c r="S28" s="6" t="str">
        <v>Victoria Public</v>
      </c>
      <c r="T28" s="6" t="str">
        <v>Queensland Public</v>
      </c>
      <c r="U28" s="6" t="str">
        <v>National</v>
      </c>
      <c r="V28" s="6" t="str">
        <v>NSW &amp; ACT Higher Education</v>
      </c>
      <c r="W28" s="7" t="str">
        <v/>
      </c>
    </row>
    <row r="29" spans="1:23" x14ac:dyDescent="0.3">
      <c r="A29" s="4" t="str">
        <v>Bankstown-Lidcombe Hospital Medical Library</v>
      </c>
      <c r="B29" s="113" t="str">
        <v>NBKH</v>
      </c>
      <c r="C29" s="115" t="str">
        <v/>
      </c>
      <c r="D29" s="44" t="str">
        <v>NSW</v>
      </c>
      <c r="E29" s="118" t="str">
        <v>Health</v>
      </c>
      <c r="F29" s="121" t="str">
        <v>Yes</v>
      </c>
      <c r="G29" s="122" t="str">
        <v>Yes</v>
      </c>
      <c r="H29" s="5" t="str">
        <v/>
      </c>
      <c r="I29" s="5" t="str">
        <v/>
      </c>
      <c r="J29" s="5" t="str">
        <v>Live</v>
      </c>
      <c r="K29" s="5" t="str">
        <v>Direct Access</v>
      </c>
      <c r="L29" s="5" t="str">
        <v>Yes</v>
      </c>
      <c r="M29" s="5" t="str">
        <v>No</v>
      </c>
      <c r="N29" s="5" t="str">
        <v>No</v>
      </c>
      <c r="O29" s="5" t="str">
        <v>NSW &amp; ACT Health</v>
      </c>
      <c r="P29" s="6" t="str">
        <v>NSW &amp; ACT Govt &amp; Arts</v>
      </c>
      <c r="Q29" s="6" t="str">
        <v>Victoria Health</v>
      </c>
      <c r="R29" s="6" t="str">
        <v>South Australia Health</v>
      </c>
      <c r="S29" s="6" t="str">
        <v>Western Australia Health</v>
      </c>
      <c r="T29" s="6" t="str">
        <v>Tasmania Health</v>
      </c>
      <c r="U29" s="6" t="str">
        <v>Northern Territory Health</v>
      </c>
      <c r="V29" s="6" t="str">
        <v>National</v>
      </c>
      <c r="W29" s="7" t="str">
        <v/>
      </c>
    </row>
    <row r="30" spans="1:23" x14ac:dyDescent="0.3">
      <c r="A30" s="4" t="str">
        <v>Blacktown City Libraries</v>
      </c>
      <c r="B30" s="113" t="str">
        <v>NBLML</v>
      </c>
      <c r="C30" s="115" t="str">
        <v/>
      </c>
      <c r="D30" s="44" t="str">
        <v>NSW</v>
      </c>
      <c r="E30" s="118" t="str">
        <v>Public Library</v>
      </c>
      <c r="F30" s="121" t="str">
        <v>Yes</v>
      </c>
      <c r="G30" s="122" t="str">
        <v>Yes</v>
      </c>
      <c r="H30" s="5">
        <v>45973</v>
      </c>
      <c r="I30" s="5">
        <v>46003</v>
      </c>
      <c r="J30" s="5" t="str">
        <v>Suspended</v>
      </c>
      <c r="K30" s="5" t="str">
        <v>Direct Access</v>
      </c>
      <c r="L30" s="5" t="str">
        <v>Yes</v>
      </c>
      <c r="M30" s="5" t="str">
        <v>No</v>
      </c>
      <c r="N30" s="5" t="str">
        <v>No</v>
      </c>
      <c r="O30" s="5" t="str">
        <v>Sydney Metro</v>
      </c>
      <c r="P30" s="6" t="str">
        <v>NSW Regional</v>
      </c>
      <c r="Q30" s="6" t="str">
        <v>Queensland Public</v>
      </c>
      <c r="R30" s="6" t="str">
        <v>Victoria Public</v>
      </c>
      <c r="S30" s="6" t="str">
        <v>NSW &amp; ACT Higher Education</v>
      </c>
      <c r="T30" s="6" t="str">
        <v>National Academic &amp; Research</v>
      </c>
      <c r="U30" s="6" t="str">
        <v>National</v>
      </c>
      <c r="V30" s="6" t="str">
        <v/>
      </c>
      <c r="W30" s="7" t="str">
        <v/>
      </c>
    </row>
    <row r="31" spans="1:23" x14ac:dyDescent="0.3">
      <c r="A31" s="4" t="str">
        <v>Camden Council Library Service</v>
      </c>
      <c r="B31" s="113" t="str">
        <v>NCAM</v>
      </c>
      <c r="C31" s="115" t="str">
        <v/>
      </c>
      <c r="D31" s="44" t="str">
        <v>NSW</v>
      </c>
      <c r="E31" s="118" t="str">
        <v>Public Library</v>
      </c>
      <c r="F31" s="121" t="str">
        <v>Yes</v>
      </c>
      <c r="G31" s="122" t="str">
        <v>Yes</v>
      </c>
      <c r="H31" s="5" t="str">
        <v/>
      </c>
      <c r="I31" s="5" t="str">
        <v/>
      </c>
      <c r="J31" s="5" t="str">
        <v>Live</v>
      </c>
      <c r="K31" s="5" t="str">
        <v>Direct Access</v>
      </c>
      <c r="L31" s="5" t="str">
        <v>Yes</v>
      </c>
      <c r="M31" s="5" t="str">
        <v>No</v>
      </c>
      <c r="N31" s="5" t="str">
        <v>No</v>
      </c>
      <c r="O31" s="5" t="str">
        <v>Sydney Metro</v>
      </c>
      <c r="P31" s="6" t="str">
        <v>NSW Regional</v>
      </c>
      <c r="Q31" s="6" t="str">
        <v>NSW &amp; ACT Public</v>
      </c>
      <c r="R31" s="6" t="str">
        <v>Queensland Public</v>
      </c>
      <c r="S31" s="6" t="str">
        <v>Victoria Public</v>
      </c>
      <c r="T31" s="6" t="str">
        <v>National</v>
      </c>
      <c r="U31" s="6" t="str">
        <v>National Academic &amp; Research</v>
      </c>
      <c r="V31" s="6" t="str">
        <v>NSW &amp; ACT Higher Education</v>
      </c>
      <c r="W31" s="7" t="str">
        <v>Queensland Higher Education</v>
      </c>
    </row>
    <row r="32" spans="1:23" x14ac:dyDescent="0.3">
      <c r="A32" s="4" t="str">
        <v>Campbelltown City Library</v>
      </c>
      <c r="B32" s="113" t="str">
        <v>NCCPL</v>
      </c>
      <c r="C32" s="115" t="str">
        <v/>
      </c>
      <c r="D32" s="44" t="str">
        <v>NSW</v>
      </c>
      <c r="E32" s="118" t="str">
        <v>Public Library</v>
      </c>
      <c r="F32" s="121" t="str">
        <v>Yes</v>
      </c>
      <c r="G32" s="122" t="str">
        <v>Yes</v>
      </c>
      <c r="H32" s="5" t="str">
        <v/>
      </c>
      <c r="I32" s="5" t="str">
        <v/>
      </c>
      <c r="J32" s="5" t="str">
        <v>Live</v>
      </c>
      <c r="K32" s="5" t="str">
        <v>Direct Access</v>
      </c>
      <c r="L32" s="5" t="str">
        <v>Yes</v>
      </c>
      <c r="M32" s="5" t="str">
        <v>Yes</v>
      </c>
      <c r="N32" s="5" t="str">
        <v>Yes</v>
      </c>
      <c r="O32" s="5" t="str">
        <v>Sydney Metro</v>
      </c>
      <c r="P32" s="6" t="str">
        <v>NSW Regional</v>
      </c>
      <c r="Q32" s="6" t="str">
        <v>Victoria Public</v>
      </c>
      <c r="R32" s="6" t="str">
        <v>Queensland Public</v>
      </c>
      <c r="S32" s="6" t="str">
        <v>Western Australia Public</v>
      </c>
      <c r="T32" s="6" t="str">
        <v>National Academic &amp; Research</v>
      </c>
      <c r="U32" s="6" t="str">
        <v>National</v>
      </c>
      <c r="V32" s="6" t="str">
        <v/>
      </c>
      <c r="W32" s="7" t="str">
        <v/>
      </c>
    </row>
    <row r="33" spans="1:23" x14ac:dyDescent="0.3">
      <c r="A33" s="4" t="str">
        <v>Catholic Institute of Sydney: Veech Library</v>
      </c>
      <c r="B33" s="113" t="str">
        <v>NCIS</v>
      </c>
      <c r="C33" s="115" t="str">
        <v/>
      </c>
      <c r="D33" s="44" t="str">
        <v>NSW</v>
      </c>
      <c r="E33" s="118" t="str">
        <v>Other Higher Education</v>
      </c>
      <c r="F33" s="121" t="str">
        <v>No</v>
      </c>
      <c r="G33" s="122" t="str">
        <v>Yes</v>
      </c>
      <c r="H33" s="5" t="str">
        <v/>
      </c>
      <c r="I33" s="5" t="str">
        <v/>
      </c>
      <c r="J33" s="5" t="str">
        <v>Live</v>
      </c>
      <c r="K33" s="5" t="str">
        <v>Direct Access</v>
      </c>
      <c r="L33" s="5" t="str">
        <v>Yes</v>
      </c>
      <c r="M33" s="5" t="str">
        <v>Yes</v>
      </c>
      <c r="N33" s="5" t="str">
        <v>Yes</v>
      </c>
      <c r="O33" s="5" t="str">
        <v>Sydney Metro</v>
      </c>
      <c r="P33" s="6" t="str">
        <v>NSW &amp; ACT</v>
      </c>
      <c r="Q33" s="6" t="str">
        <v>National Academic &amp; Research</v>
      </c>
      <c r="R33" s="6" t="str">
        <v>NSW &amp; ACT Higher Education</v>
      </c>
      <c r="S33" s="6" t="str">
        <v>National</v>
      </c>
      <c r="T33" s="6" t="str">
        <v>NSW Regional</v>
      </c>
      <c r="U33" s="6" t="str">
        <v/>
      </c>
      <c r="V33" s="6" t="str">
        <v/>
      </c>
      <c r="W33" s="7" t="str">
        <v/>
      </c>
    </row>
    <row r="34" spans="1:23" x14ac:dyDescent="0.3">
      <c r="A34" s="4" t="str">
        <v>Clarence Regional Library</v>
      </c>
      <c r="B34" s="113" t="str">
        <v>NCLL</v>
      </c>
      <c r="C34" s="115" t="str">
        <v/>
      </c>
      <c r="D34" s="44" t="str">
        <v>NSW</v>
      </c>
      <c r="E34" s="118" t="str">
        <v>Public Library</v>
      </c>
      <c r="F34" s="121" t="str">
        <v>Yes</v>
      </c>
      <c r="G34" s="122" t="str">
        <v>Yes</v>
      </c>
      <c r="H34" s="5" t="str">
        <v/>
      </c>
      <c r="I34" s="5" t="str">
        <v/>
      </c>
      <c r="J34" s="5" t="str">
        <v>Live</v>
      </c>
      <c r="K34" s="5" t="str">
        <v>Direct Access</v>
      </c>
      <c r="L34" s="5" t="str">
        <v>Yes</v>
      </c>
      <c r="M34" s="5" t="str">
        <v>No</v>
      </c>
      <c r="N34" s="5" t="str">
        <v>No</v>
      </c>
      <c r="O34" s="5" t="str">
        <v>NSW Regional</v>
      </c>
      <c r="P34" s="6" t="str">
        <v>NSW &amp; ACT Public</v>
      </c>
      <c r="Q34" s="6" t="str">
        <v>Queensland Public</v>
      </c>
      <c r="R34" s="6" t="str">
        <v>Victoria Public</v>
      </c>
      <c r="S34" s="6" t="str">
        <v>National</v>
      </c>
      <c r="T34" s="6" t="str">
        <v/>
      </c>
      <c r="U34" s="6" t="str">
        <v/>
      </c>
      <c r="V34" s="6" t="str">
        <v/>
      </c>
      <c r="W34" s="7" t="str">
        <v/>
      </c>
    </row>
    <row r="35" spans="1:23" x14ac:dyDescent="0.3">
      <c r="A35" s="4" t="str">
        <v>Edward River Library</v>
      </c>
      <c r="B35" s="113" t="str">
        <v>NCMR</v>
      </c>
      <c r="C35" s="115" t="str">
        <v/>
      </c>
      <c r="D35" s="44" t="str">
        <v>NSW</v>
      </c>
      <c r="E35" s="118" t="str">
        <v>Public Library</v>
      </c>
      <c r="F35" s="121" t="str">
        <v>Yes</v>
      </c>
      <c r="G35" s="122" t="str">
        <v>Yes</v>
      </c>
      <c r="H35" s="5" t="str">
        <v/>
      </c>
      <c r="I35" s="5" t="str">
        <v/>
      </c>
      <c r="J35" s="5" t="str">
        <v>Live</v>
      </c>
      <c r="K35" s="5" t="str">
        <v>Direct Access</v>
      </c>
      <c r="L35" s="5" t="str">
        <v>Yes</v>
      </c>
      <c r="M35" s="5" t="str">
        <v>No</v>
      </c>
      <c r="N35" s="5" t="str">
        <v>No</v>
      </c>
      <c r="O35" s="5" t="str">
        <v>National</v>
      </c>
      <c r="P35" s="6" t="str">
        <v/>
      </c>
      <c r="Q35" s="6" t="str">
        <v/>
      </c>
      <c r="R35" s="6" t="str">
        <v/>
      </c>
      <c r="S35" s="6" t="str">
        <v/>
      </c>
      <c r="T35" s="6" t="str">
        <v/>
      </c>
      <c r="U35" s="6" t="str">
        <v/>
      </c>
      <c r="V35" s="6" t="str">
        <v/>
      </c>
      <c r="W35" s="7" t="str">
        <v/>
      </c>
    </row>
    <row r="36" spans="1:23" x14ac:dyDescent="0.3">
      <c r="A36" s="4" t="str">
        <v>Charles Sturt University</v>
      </c>
      <c r="B36" s="113" t="str">
        <v>NCSU</v>
      </c>
      <c r="C36" s="115" t="str">
        <v/>
      </c>
      <c r="D36" s="44" t="str">
        <v>NSW</v>
      </c>
      <c r="E36" s="118" t="str">
        <v>University</v>
      </c>
      <c r="F36" s="121" t="str">
        <v>Yes</v>
      </c>
      <c r="G36" s="122" t="str">
        <v>No</v>
      </c>
      <c r="H36" s="5" t="str">
        <v/>
      </c>
      <c r="I36" s="5" t="str">
        <v/>
      </c>
      <c r="J36" s="5" t="str">
        <v>Live</v>
      </c>
      <c r="K36" s="5" t="str">
        <v>ISO</v>
      </c>
      <c r="L36" s="5" t="str">
        <v>Yes</v>
      </c>
      <c r="M36" s="5" t="str">
        <v>No</v>
      </c>
      <c r="N36" s="5" t="str">
        <v>No</v>
      </c>
      <c r="O36" s="5" t="str">
        <v>NSW &amp; ACT Higher Education</v>
      </c>
      <c r="P36" s="6" t="str">
        <v>National Academic &amp; Research</v>
      </c>
      <c r="Q36" s="6" t="str">
        <v>NSW &amp; ACT</v>
      </c>
      <c r="R36" s="6" t="str">
        <v>National</v>
      </c>
      <c r="S36" s="6" t="str">
        <v/>
      </c>
      <c r="T36" s="6" t="str">
        <v/>
      </c>
      <c r="U36" s="6" t="str">
        <v/>
      </c>
      <c r="V36" s="6" t="str">
        <v/>
      </c>
      <c r="W36" s="7" t="str">
        <v/>
      </c>
    </row>
    <row r="37" spans="1:23" x14ac:dyDescent="0.3">
      <c r="A37" s="4" t="str">
        <v>Australian Dental Association, NSW</v>
      </c>
      <c r="B37" s="113" t="str">
        <v>NDA</v>
      </c>
      <c r="C37" s="115" t="str">
        <v/>
      </c>
      <c r="D37" s="44" t="str">
        <v>NSW</v>
      </c>
      <c r="E37" s="118" t="str">
        <v>Health</v>
      </c>
      <c r="F37" s="121" t="str">
        <v>Yes</v>
      </c>
      <c r="G37" s="122" t="str">
        <v>Yes</v>
      </c>
      <c r="H37" s="5" t="str">
        <v/>
      </c>
      <c r="I37" s="5" t="str">
        <v/>
      </c>
      <c r="J37" s="5" t="str">
        <v>Live</v>
      </c>
      <c r="K37" s="5" t="str">
        <v>Direct Access</v>
      </c>
      <c r="L37" s="5" t="str">
        <v>Yes</v>
      </c>
      <c r="M37" s="5" t="str">
        <v>Yes</v>
      </c>
      <c r="N37" s="5" t="str">
        <v>Yes</v>
      </c>
      <c r="O37" s="5" t="str">
        <v>NSW &amp; ACT</v>
      </c>
      <c r="P37" s="6" t="str">
        <v>Victoria</v>
      </c>
      <c r="Q37" s="6" t="str">
        <v>Queensland</v>
      </c>
      <c r="R37" s="6" t="str">
        <v>Western Australia</v>
      </c>
      <c r="S37" s="6" t="str">
        <v>National</v>
      </c>
      <c r="T37" s="6" t="str">
        <v/>
      </c>
      <c r="U37" s="6" t="str">
        <v/>
      </c>
      <c r="V37" s="6" t="str">
        <v/>
      </c>
      <c r="W37" s="7" t="str">
        <v/>
      </c>
    </row>
    <row r="38" spans="1:23" x14ac:dyDescent="0.3">
      <c r="A38" s="4" t="str">
        <v>Office of the Director of Public Prosecutions NSW: R.O. Blanch QC Library</v>
      </c>
      <c r="B38" s="113" t="str">
        <v>NDPP</v>
      </c>
      <c r="C38" s="115" t="str">
        <v/>
      </c>
      <c r="D38" s="44" t="str">
        <v>NSW</v>
      </c>
      <c r="E38" s="118" t="str">
        <v>Law</v>
      </c>
      <c r="F38" s="121" t="str">
        <v>Yes</v>
      </c>
      <c r="G38" s="122" t="str">
        <v>Yes</v>
      </c>
      <c r="H38" s="5" t="str">
        <v/>
      </c>
      <c r="I38" s="5" t="str">
        <v/>
      </c>
      <c r="J38" s="5" t="str">
        <v>Live</v>
      </c>
      <c r="K38" s="5" t="str">
        <v>Direct Access</v>
      </c>
      <c r="L38" s="5" t="str">
        <v>Yes</v>
      </c>
      <c r="M38" s="5" t="str">
        <v>Yes</v>
      </c>
      <c r="N38" s="5" t="str">
        <v>Yes</v>
      </c>
      <c r="O38" s="5" t="str">
        <v>NSW &amp; ACT Health</v>
      </c>
      <c r="P38" s="6" t="str">
        <v>NSW &amp; ACT Govt &amp; Arts</v>
      </c>
      <c r="Q38" s="6" t="str">
        <v>Sydney Metro</v>
      </c>
      <c r="R38" s="6" t="str">
        <v>NSW &amp; ACT</v>
      </c>
      <c r="S38" s="6" t="str">
        <v>Victoria Health</v>
      </c>
      <c r="T38" s="6" t="str">
        <v>Queensland Health</v>
      </c>
      <c r="U38" s="6" t="str">
        <v>South Australia Govt &amp; Arts</v>
      </c>
      <c r="V38" s="6" t="str">
        <v>Western Australia Health</v>
      </c>
      <c r="W38" s="7" t="str">
        <v>National</v>
      </c>
    </row>
    <row r="39" spans="1:23" x14ac:dyDescent="0.3">
      <c r="A39" s="4" t="str">
        <v>Eurobodalla Shire Council Libraries</v>
      </c>
      <c r="B39" s="113" t="str">
        <v>NESL</v>
      </c>
      <c r="C39" s="115" t="str">
        <v>NESL:M</v>
      </c>
      <c r="D39" s="44" t="str">
        <v>NSW</v>
      </c>
      <c r="E39" s="118" t="str">
        <v>Public Library</v>
      </c>
      <c r="F39" s="121" t="str">
        <v>Yes</v>
      </c>
      <c r="G39" s="122" t="str">
        <v>Yes</v>
      </c>
      <c r="H39" s="5" t="str">
        <v/>
      </c>
      <c r="I39" s="5" t="str">
        <v/>
      </c>
      <c r="J39" s="5" t="str">
        <v>Live</v>
      </c>
      <c r="K39" s="5" t="str">
        <v>Direct Access</v>
      </c>
      <c r="L39" s="5" t="str">
        <v>Yes</v>
      </c>
      <c r="M39" s="5" t="str">
        <v>No</v>
      </c>
      <c r="N39" s="5" t="str">
        <v>No</v>
      </c>
      <c r="O39" s="5" t="str">
        <v>NSW &amp; ACT Public</v>
      </c>
      <c r="P39" s="6" t="str">
        <v>Queensland Public</v>
      </c>
      <c r="Q39" s="6" t="str">
        <v>Victoria Public</v>
      </c>
      <c r="R39" s="6" t="str">
        <v>Sydney Metro</v>
      </c>
      <c r="S39" s="6" t="str">
        <v>NSW Regional</v>
      </c>
      <c r="T39" s="6" t="str">
        <v>NSW &amp; ACT</v>
      </c>
      <c r="U39" s="6" t="str">
        <v>National</v>
      </c>
      <c r="V39" s="6" t="str">
        <v/>
      </c>
      <c r="W39" s="7" t="str">
        <v/>
      </c>
    </row>
    <row r="40" spans="1:23" x14ac:dyDescent="0.3">
      <c r="A40" s="4" t="str">
        <v>Herbert Smith Freehills Kramer</v>
      </c>
      <c r="B40" s="113" t="str">
        <v>NFHP</v>
      </c>
      <c r="C40" s="115" t="str">
        <v>QFHP, VFMO, WFHP</v>
      </c>
      <c r="D40" s="44" t="str">
        <v>NSW</v>
      </c>
      <c r="E40" s="118" t="str">
        <v>Law</v>
      </c>
      <c r="F40" s="121" t="str">
        <v>Yes</v>
      </c>
      <c r="G40" s="122" t="str">
        <v>Yes</v>
      </c>
      <c r="H40" s="5" t="str">
        <v/>
      </c>
      <c r="I40" s="5" t="str">
        <v/>
      </c>
      <c r="J40" s="5" t="str">
        <v>Live</v>
      </c>
      <c r="K40" s="5" t="str">
        <v>Direct Access</v>
      </c>
      <c r="L40" s="5" t="str">
        <v>Yes</v>
      </c>
      <c r="M40" s="5" t="str">
        <v>No</v>
      </c>
      <c r="N40" s="5" t="str">
        <v>No</v>
      </c>
      <c r="O40" s="5" t="str">
        <v>NSW &amp; ACT Higher Education</v>
      </c>
      <c r="P40" s="6" t="str">
        <v>Victoria Higher Education</v>
      </c>
      <c r="Q40" s="6" t="str">
        <v>Western Australia Higher Education</v>
      </c>
      <c r="R40" s="6" t="str">
        <v>Queensland Higher Education</v>
      </c>
      <c r="S40" s="6" t="str">
        <v>NSW &amp; ACT Health</v>
      </c>
      <c r="T40" s="6" t="str">
        <v>Victoria Health</v>
      </c>
      <c r="U40" s="6" t="str">
        <v>Queensland Health</v>
      </c>
      <c r="V40" s="6" t="str">
        <v>Western Australia Health</v>
      </c>
      <c r="W40" s="7" t="str">
        <v>National</v>
      </c>
    </row>
    <row r="41" spans="1:23" x14ac:dyDescent="0.3">
      <c r="A41" s="4" t="str">
        <v>Fairfield Open Libraries</v>
      </c>
      <c r="B41" s="113" t="str">
        <v>NFML</v>
      </c>
      <c r="C41" s="115" t="str">
        <v/>
      </c>
      <c r="D41" s="44" t="str">
        <v>NSW</v>
      </c>
      <c r="E41" s="118" t="str">
        <v>Public Library</v>
      </c>
      <c r="F41" s="121" t="str">
        <v>Yes</v>
      </c>
      <c r="G41" s="122" t="str">
        <v>Yes</v>
      </c>
      <c r="H41" s="5" t="str">
        <v/>
      </c>
      <c r="I41" s="5" t="str">
        <v/>
      </c>
      <c r="J41" s="5" t="str">
        <v>Live</v>
      </c>
      <c r="K41" s="5" t="str">
        <v>Direct Access</v>
      </c>
      <c r="L41" s="5" t="str">
        <v>Yes</v>
      </c>
      <c r="M41" s="5" t="str">
        <v>No</v>
      </c>
      <c r="N41" s="5" t="str">
        <v>No</v>
      </c>
      <c r="O41" s="5" t="str">
        <v>Sydney Metro</v>
      </c>
      <c r="P41" s="6" t="str">
        <v>NSW &amp; ACT Public</v>
      </c>
      <c r="Q41" s="6" t="str">
        <v>NSW Regional</v>
      </c>
      <c r="R41" s="6" t="str">
        <v>NSW &amp; ACT</v>
      </c>
      <c r="S41" s="6" t="str">
        <v>National</v>
      </c>
      <c r="T41" s="6" t="str">
        <v>National Academic &amp; Research</v>
      </c>
      <c r="U41" s="6" t="str">
        <v/>
      </c>
      <c r="V41" s="6" t="str">
        <v/>
      </c>
      <c r="W41" s="7" t="str">
        <v/>
      </c>
    </row>
    <row r="42" spans="1:23" x14ac:dyDescent="0.3">
      <c r="A42" s="4" t="str">
        <v>Australian Film, Television and Radio School: Jerzy Toeplitz Library</v>
      </c>
      <c r="B42" s="113" t="str">
        <v>NFTS</v>
      </c>
      <c r="C42" s="115" t="str">
        <v/>
      </c>
      <c r="D42" s="44" t="str">
        <v>NSW</v>
      </c>
      <c r="E42" s="118" t="str">
        <v>Other Higher Education</v>
      </c>
      <c r="F42" s="121" t="str">
        <v>Yes</v>
      </c>
      <c r="G42" s="122" t="str">
        <v>Yes</v>
      </c>
      <c r="H42" s="5" t="str">
        <v/>
      </c>
      <c r="I42" s="5" t="str">
        <v/>
      </c>
      <c r="J42" s="5" t="str">
        <v>Live</v>
      </c>
      <c r="K42" s="5" t="str">
        <v>Direct Access</v>
      </c>
      <c r="L42" s="5" t="str">
        <v>Yes</v>
      </c>
      <c r="M42" s="5" t="str">
        <v>No</v>
      </c>
      <c r="N42" s="5" t="str">
        <v>No</v>
      </c>
      <c r="O42" s="5" t="str">
        <v>National</v>
      </c>
      <c r="P42" s="6" t="str">
        <v>NSW &amp; ACT</v>
      </c>
      <c r="Q42" s="6" t="str">
        <v>Victoria</v>
      </c>
      <c r="R42" s="6" t="str">
        <v>Queensland</v>
      </c>
      <c r="S42" s="6" t="str">
        <v>South Australia</v>
      </c>
      <c r="T42" s="6" t="str">
        <v>Tasmania</v>
      </c>
      <c r="U42" s="6" t="str">
        <v>Northern Territory</v>
      </c>
      <c r="V42" s="6" t="str">
        <v>Western Australia</v>
      </c>
      <c r="W42" s="7" t="str">
        <v>National Academic &amp; Research</v>
      </c>
    </row>
    <row r="43" spans="1:23" x14ac:dyDescent="0.3">
      <c r="A43" s="4" t="str">
        <v>Midcoast Libraries</v>
      </c>
      <c r="B43" s="113" t="str">
        <v>NGLS</v>
      </c>
      <c r="C43" s="115" t="str">
        <v>NTAR</v>
      </c>
      <c r="D43" s="44" t="str">
        <v>NSW</v>
      </c>
      <c r="E43" s="118" t="str">
        <v>Public Library</v>
      </c>
      <c r="F43" s="121" t="str">
        <v>Yes</v>
      </c>
      <c r="G43" s="122" t="str">
        <v>Yes</v>
      </c>
      <c r="H43" s="5" t="str">
        <v/>
      </c>
      <c r="I43" s="5" t="str">
        <v/>
      </c>
      <c r="J43" s="5" t="str">
        <v>Live</v>
      </c>
      <c r="K43" s="5" t="str">
        <v>Direct Access</v>
      </c>
      <c r="L43" s="5" t="str">
        <v>Yes</v>
      </c>
      <c r="M43" s="5" t="str">
        <v>No</v>
      </c>
      <c r="N43" s="5" t="str">
        <v>No</v>
      </c>
      <c r="O43" s="5" t="str">
        <v>NSW &amp; ACT Public</v>
      </c>
      <c r="P43" s="6" t="str">
        <v>Queensland Public</v>
      </c>
      <c r="Q43" s="6" t="str">
        <v>Victoria Public</v>
      </c>
      <c r="R43" s="6" t="str">
        <v>Northern Territory Public</v>
      </c>
      <c r="S43" s="6" t="str">
        <v>Tasmania Public</v>
      </c>
      <c r="T43" s="6" t="str">
        <v>Western Australia Public</v>
      </c>
      <c r="U43" s="6" t="str">
        <v>NSW Regional</v>
      </c>
      <c r="V43" s="6" t="str">
        <v>NSW &amp; ACT</v>
      </c>
      <c r="W43" s="7" t="str">
        <v>National</v>
      </c>
    </row>
    <row r="44" spans="1:23" x14ac:dyDescent="0.3">
      <c r="A44" s="4" t="str">
        <v>Gilbert &amp; Tobin Lawyers</v>
      </c>
      <c r="B44" s="113" t="str">
        <v>NGTL</v>
      </c>
      <c r="C44" s="115" t="str">
        <v/>
      </c>
      <c r="D44" s="44" t="str">
        <v>NSW</v>
      </c>
      <c r="E44" s="118" t="str">
        <v>Law</v>
      </c>
      <c r="F44" s="121" t="str">
        <v>No</v>
      </c>
      <c r="G44" s="122" t="str">
        <v>Yes</v>
      </c>
      <c r="H44" s="5" t="str">
        <v/>
      </c>
      <c r="I44" s="5" t="str">
        <v/>
      </c>
      <c r="J44" s="5" t="str">
        <v>Live</v>
      </c>
      <c r="K44" s="5" t="str">
        <v>Direct Access</v>
      </c>
      <c r="L44" s="5" t="str">
        <v>Yes</v>
      </c>
      <c r="M44" s="5" t="str">
        <v>Yes</v>
      </c>
      <c r="N44" s="5" t="str">
        <v>Yes</v>
      </c>
      <c r="O44" s="5" t="str">
        <v>National</v>
      </c>
      <c r="P44" s="6" t="str">
        <v>National Academic &amp; Research</v>
      </c>
      <c r="Q44" s="6" t="str">
        <v>NSW &amp; ACT</v>
      </c>
      <c r="R44" s="6" t="str">
        <v>Victoria</v>
      </c>
      <c r="S44" s="6" t="str">
        <v>Western Australia</v>
      </c>
      <c r="T44" s="6" t="str">
        <v>Queensland</v>
      </c>
      <c r="U44" s="6" t="str">
        <v>South Australia</v>
      </c>
      <c r="V44" s="6" t="str">
        <v>Tasmania</v>
      </c>
      <c r="W44" s="7" t="str">
        <v>Northern Territory</v>
      </c>
    </row>
    <row r="45" spans="1:23" x14ac:dyDescent="0.3">
      <c r="A45" s="4" t="str">
        <v>Cumberland City Council Library Service</v>
      </c>
      <c r="B45" s="113" t="str">
        <v>NHOL</v>
      </c>
      <c r="C45" s="115" t="str">
        <v>NAUB</v>
      </c>
      <c r="D45" s="44" t="str">
        <v>NSW</v>
      </c>
      <c r="E45" s="118" t="str">
        <v>Public Library</v>
      </c>
      <c r="F45" s="121" t="str">
        <v>Yes</v>
      </c>
      <c r="G45" s="122" t="str">
        <v>Yes</v>
      </c>
      <c r="H45" s="5">
        <v>45950</v>
      </c>
      <c r="I45" s="5">
        <v>45985</v>
      </c>
      <c r="J45" s="5" t="str">
        <v>Suspended</v>
      </c>
      <c r="K45" s="5" t="str">
        <v>Direct Access</v>
      </c>
      <c r="L45" s="5" t="str">
        <v>Yes</v>
      </c>
      <c r="M45" s="5" t="str">
        <v>No</v>
      </c>
      <c r="N45" s="5" t="str">
        <v>No</v>
      </c>
      <c r="O45" s="5" t="str">
        <v>Sydney Metro</v>
      </c>
      <c r="P45" s="6" t="str">
        <v>NSW &amp; ACT Public</v>
      </c>
      <c r="Q45" s="6" t="str">
        <v>NSW Regional</v>
      </c>
      <c r="R45" s="6" t="str">
        <v>Victoria Public</v>
      </c>
      <c r="S45" s="6" t="str">
        <v>Queensland Public</v>
      </c>
      <c r="T45" s="6" t="str">
        <v>National</v>
      </c>
      <c r="U45" s="6" t="str">
        <v>National Academic &amp; Research</v>
      </c>
      <c r="V45" s="6" t="str">
        <v/>
      </c>
      <c r="W45" s="7" t="str">
        <v/>
      </c>
    </row>
    <row r="46" spans="1:23" x14ac:dyDescent="0.3">
      <c r="A46" s="4" t="str">
        <v>Hornsby Shire Library and Information Service: Hornsby Central Library</v>
      </c>
      <c r="B46" s="113" t="str">
        <v>NHOM</v>
      </c>
      <c r="C46" s="115" t="str">
        <v/>
      </c>
      <c r="D46" s="44" t="str">
        <v>NSW</v>
      </c>
      <c r="E46" s="118" t="str">
        <v>Public Library</v>
      </c>
      <c r="F46" s="121" t="str">
        <v>Yes</v>
      </c>
      <c r="G46" s="122" t="str">
        <v>Yes</v>
      </c>
      <c r="H46" s="5" t="str">
        <v/>
      </c>
      <c r="I46" s="5" t="str">
        <v/>
      </c>
      <c r="J46" s="5" t="str">
        <v>Live</v>
      </c>
      <c r="K46" s="5" t="str">
        <v>Direct Access</v>
      </c>
      <c r="L46" s="5" t="str">
        <v>Yes</v>
      </c>
      <c r="M46" s="5" t="str">
        <v>No</v>
      </c>
      <c r="N46" s="5" t="str">
        <v>No</v>
      </c>
      <c r="O46" s="5" t="str">
        <v>Sydney Metro</v>
      </c>
      <c r="P46" s="6" t="str">
        <v>NSW Regional</v>
      </c>
      <c r="Q46" s="6" t="str">
        <v>NSW &amp; ACT Public</v>
      </c>
      <c r="R46" s="6" t="str">
        <v>Queensland Public</v>
      </c>
      <c r="S46" s="6" t="str">
        <v>Victoria Public</v>
      </c>
      <c r="T46" s="6" t="str">
        <v>National</v>
      </c>
      <c r="U46" s="6" t="str">
        <v>National Academic &amp; Research</v>
      </c>
      <c r="V46" s="6" t="str">
        <v/>
      </c>
      <c r="W46" s="7" t="str">
        <v/>
      </c>
    </row>
    <row r="47" spans="1:23" x14ac:dyDescent="0.3">
      <c r="A47" s="4" t="str">
        <v>Law Society of New South Wales: Law Society of NSW Library</v>
      </c>
      <c r="B47" s="113" t="str">
        <v>NLAWS</v>
      </c>
      <c r="C47" s="115" t="str">
        <v/>
      </c>
      <c r="D47" s="44" t="str">
        <v>NSW</v>
      </c>
      <c r="E47" s="118" t="str">
        <v>Law</v>
      </c>
      <c r="F47" s="121" t="str">
        <v>Yes</v>
      </c>
      <c r="G47" s="122" t="str">
        <v>Yes</v>
      </c>
      <c r="H47" s="5" t="str">
        <v/>
      </c>
      <c r="I47" s="5" t="str">
        <v/>
      </c>
      <c r="J47" s="5" t="str">
        <v>Live</v>
      </c>
      <c r="K47" s="5" t="str">
        <v>Direct Access</v>
      </c>
      <c r="L47" s="5" t="str">
        <v>Yes</v>
      </c>
      <c r="M47" s="5" t="str">
        <v>Yes</v>
      </c>
      <c r="N47" s="5" t="str">
        <v>No</v>
      </c>
      <c r="O47" s="5" t="str">
        <v>National</v>
      </c>
      <c r="P47" s="6" t="str">
        <v>NSW &amp; ACT</v>
      </c>
      <c r="Q47" s="6" t="str">
        <v>Sydney Metro</v>
      </c>
      <c r="R47" s="6" t="str">
        <v>NSW Regional</v>
      </c>
      <c r="S47" s="6" t="str">
        <v>Victoria</v>
      </c>
      <c r="T47" s="6" t="str">
        <v>Western Australia</v>
      </c>
      <c r="U47" s="6" t="str">
        <v>Queensland</v>
      </c>
      <c r="V47" s="6" t="str">
        <v>South Australia</v>
      </c>
      <c r="W47" s="7" t="str">
        <v>Tasmania</v>
      </c>
    </row>
    <row r="48" spans="1:23" x14ac:dyDescent="0.3">
      <c r="A48" s="4" t="str">
        <v>Northern NSW Local Health District: Lismore Base Hospital Library</v>
      </c>
      <c r="B48" s="113" t="str">
        <v>NLBH</v>
      </c>
      <c r="C48" s="115" t="str">
        <v/>
      </c>
      <c r="D48" s="44" t="str">
        <v>NSW</v>
      </c>
      <c r="E48" s="118" t="str">
        <v>Health</v>
      </c>
      <c r="F48" s="121" t="str">
        <v>Yes</v>
      </c>
      <c r="G48" s="122" t="str">
        <v>Yes</v>
      </c>
      <c r="H48" s="5" t="str">
        <v/>
      </c>
      <c r="I48" s="5" t="str">
        <v/>
      </c>
      <c r="J48" s="5" t="str">
        <v>Live</v>
      </c>
      <c r="K48" s="5" t="str">
        <v>Direct Access</v>
      </c>
      <c r="L48" s="5" t="str">
        <v>Yes</v>
      </c>
      <c r="M48" s="5" t="str">
        <v>Yes</v>
      </c>
      <c r="N48" s="5" t="str">
        <v>Yes</v>
      </c>
      <c r="O48" s="5" t="str">
        <v>NSW &amp; ACT Health</v>
      </c>
      <c r="P48" s="6" t="str">
        <v>Queensland Health</v>
      </c>
      <c r="Q48" s="6" t="str">
        <v>National Academic &amp; Research</v>
      </c>
      <c r="R48" s="6" t="str">
        <v>National</v>
      </c>
      <c r="S48" s="6" t="str">
        <v>Victoria Health</v>
      </c>
      <c r="T48" s="6" t="str">
        <v/>
      </c>
      <c r="U48" s="6" t="str">
        <v/>
      </c>
      <c r="V48" s="6" t="str">
        <v/>
      </c>
      <c r="W48" s="7" t="str">
        <v/>
      </c>
    </row>
    <row r="49" spans="1:23" x14ac:dyDescent="0.3">
      <c r="A49" s="4" t="str">
        <v>Lane Cove Library</v>
      </c>
      <c r="B49" s="113" t="str">
        <v>NLCOV</v>
      </c>
      <c r="C49" s="115" t="str">
        <v/>
      </c>
      <c r="D49" s="44" t="str">
        <v>NSW</v>
      </c>
      <c r="E49" s="118" t="str">
        <v>Public Library</v>
      </c>
      <c r="F49" s="121" t="str">
        <v>Yes</v>
      </c>
      <c r="G49" s="122" t="str">
        <v>Yes</v>
      </c>
      <c r="H49" s="5" t="str">
        <v/>
      </c>
      <c r="I49" s="5" t="str">
        <v/>
      </c>
      <c r="J49" s="5" t="str">
        <v>Live</v>
      </c>
      <c r="K49" s="5" t="str">
        <v>Direct Access</v>
      </c>
      <c r="L49" s="5" t="str">
        <v>Yes</v>
      </c>
      <c r="M49" s="5" t="str">
        <v>No</v>
      </c>
      <c r="N49" s="5" t="str">
        <v>No</v>
      </c>
      <c r="O49" s="5" t="str">
        <v>Sydney Metro</v>
      </c>
      <c r="P49" s="6" t="str">
        <v>NSW &amp; ACT</v>
      </c>
      <c r="Q49" s="6" t="str">
        <v>NSW Regional</v>
      </c>
      <c r="R49" s="6" t="str">
        <v>Queensland Public</v>
      </c>
      <c r="S49" s="6" t="str">
        <v>Victoria Public</v>
      </c>
      <c r="T49" s="6" t="str">
        <v>National</v>
      </c>
      <c r="U49" s="6" t="str">
        <v/>
      </c>
      <c r="V49" s="6" t="str">
        <v/>
      </c>
      <c r="W49" s="7" t="str">
        <v/>
      </c>
    </row>
    <row r="50" spans="1:23" x14ac:dyDescent="0.3">
      <c r="A50" s="4" t="str">
        <v>Australian Nuclear Science and Technology Organisation</v>
      </c>
      <c r="B50" s="113" t="str">
        <v>NLHR</v>
      </c>
      <c r="C50" s="115" t="str">
        <v/>
      </c>
      <c r="D50" s="44" t="str">
        <v>NSW</v>
      </c>
      <c r="E50" s="118" t="str">
        <v>Research</v>
      </c>
      <c r="F50" s="121" t="str">
        <v>No</v>
      </c>
      <c r="G50" s="122" t="str">
        <v>Yes</v>
      </c>
      <c r="H50" s="5" t="str">
        <v/>
      </c>
      <c r="I50" s="5" t="str">
        <v/>
      </c>
      <c r="J50" s="5" t="str">
        <v>Live</v>
      </c>
      <c r="K50" s="5" t="str">
        <v>Direct Access</v>
      </c>
      <c r="L50" s="5" t="str">
        <v>Yes</v>
      </c>
      <c r="M50" s="5" t="str">
        <v>Yes</v>
      </c>
      <c r="N50" s="5" t="str">
        <v>Yes</v>
      </c>
      <c r="O50" s="5" t="str">
        <v>National Academic &amp; Research</v>
      </c>
      <c r="P50" s="6" t="str">
        <v>NSW &amp; ACT Higher Education</v>
      </c>
      <c r="Q50" s="6" t="str">
        <v>National</v>
      </c>
      <c r="R50" s="6" t="str">
        <v>Victoria Higher Education</v>
      </c>
      <c r="S50" s="6" t="str">
        <v>Western Australia Higher Education</v>
      </c>
      <c r="T50" s="6" t="str">
        <v>Queensland Higher Education</v>
      </c>
      <c r="U50" s="6" t="str">
        <v>South Australia Higher Education</v>
      </c>
      <c r="V50" s="6" t="str">
        <v/>
      </c>
      <c r="W50" s="7" t="str">
        <v/>
      </c>
    </row>
    <row r="51" spans="1:23" x14ac:dyDescent="0.3">
      <c r="A51" s="4" t="str">
        <v>Inner West Library</v>
      </c>
      <c r="B51" s="113" t="str">
        <v>NLML</v>
      </c>
      <c r="C51" s="115" t="str">
        <v>NAML, NMML</v>
      </c>
      <c r="D51" s="44" t="str">
        <v>NSW</v>
      </c>
      <c r="E51" s="118" t="str">
        <v>Public Library</v>
      </c>
      <c r="F51" s="121" t="str">
        <v>Yes</v>
      </c>
      <c r="G51" s="122" t="str">
        <v>Yes</v>
      </c>
      <c r="H51" s="5" t="str">
        <v/>
      </c>
      <c r="I51" s="5" t="str">
        <v/>
      </c>
      <c r="J51" s="5" t="str">
        <v>Live</v>
      </c>
      <c r="K51" s="5" t="str">
        <v>Direct Access</v>
      </c>
      <c r="L51" s="5" t="str">
        <v>Yes</v>
      </c>
      <c r="M51" s="5" t="str">
        <v>No</v>
      </c>
      <c r="N51" s="5" t="str">
        <v>No</v>
      </c>
      <c r="O51" s="5" t="str">
        <v>Sydney Metro</v>
      </c>
      <c r="P51" s="6" t="str">
        <v>NSW Regional</v>
      </c>
      <c r="Q51" s="6" t="str">
        <v>NSW &amp; ACT Public</v>
      </c>
      <c r="R51" s="6" t="str">
        <v>NSW &amp; ACT Higher Education</v>
      </c>
      <c r="S51" s="6" t="str">
        <v>National</v>
      </c>
      <c r="T51" s="6" t="str">
        <v/>
      </c>
      <c r="U51" s="6" t="str">
        <v/>
      </c>
      <c r="V51" s="6" t="str">
        <v/>
      </c>
      <c r="W51" s="7" t="str">
        <v/>
      </c>
    </row>
    <row r="52" spans="1:23" x14ac:dyDescent="0.3">
      <c r="A52" s="4" t="str">
        <v>Northern Beaches Libraries</v>
      </c>
      <c r="B52" s="113" t="str">
        <v>NMAN</v>
      </c>
      <c r="C52" s="115" t="str">
        <v/>
      </c>
      <c r="D52" s="44" t="str">
        <v>NSW</v>
      </c>
      <c r="E52" s="118" t="str">
        <v>Public Library</v>
      </c>
      <c r="F52" s="121" t="str">
        <v>Yes</v>
      </c>
      <c r="G52" s="122" t="str">
        <v>No</v>
      </c>
      <c r="H52" s="5" t="str">
        <v/>
      </c>
      <c r="I52" s="5" t="str">
        <v/>
      </c>
      <c r="J52" s="5" t="str">
        <v>Live</v>
      </c>
      <c r="K52" s="5" t="str">
        <v>Direct Access</v>
      </c>
      <c r="L52" s="5" t="str">
        <v>Yes</v>
      </c>
      <c r="M52" s="5" t="str">
        <v>No</v>
      </c>
      <c r="N52" s="5" t="str">
        <v>No</v>
      </c>
      <c r="O52" s="5" t="str">
        <v>Sydney Metro</v>
      </c>
      <c r="P52" s="6" t="str">
        <v>NSW &amp; ACT</v>
      </c>
      <c r="Q52" s="6" t="str">
        <v>NSW Regional</v>
      </c>
      <c r="R52" s="6" t="str">
        <v>Queensland Public</v>
      </c>
      <c r="S52" s="6" t="str">
        <v>Victoria Public</v>
      </c>
      <c r="T52" s="6" t="str">
        <v>National</v>
      </c>
      <c r="U52" s="6" t="str">
        <v/>
      </c>
      <c r="V52" s="6" t="str">
        <v/>
      </c>
      <c r="W52" s="7" t="str">
        <v/>
      </c>
    </row>
    <row r="53" spans="1:23" x14ac:dyDescent="0.3">
      <c r="A53" s="4" t="str">
        <v>Maitland City Council: Maitland City Library</v>
      </c>
      <c r="B53" s="113" t="str">
        <v>NMCL</v>
      </c>
      <c r="C53" s="115" t="str">
        <v/>
      </c>
      <c r="D53" s="44" t="str">
        <v>NSW</v>
      </c>
      <c r="E53" s="118" t="str">
        <v>Public Library</v>
      </c>
      <c r="F53" s="121" t="str">
        <v>Yes</v>
      </c>
      <c r="G53" s="122" t="str">
        <v>Yes</v>
      </c>
      <c r="H53" s="5" t="str">
        <v/>
      </c>
      <c r="I53" s="5" t="str">
        <v/>
      </c>
      <c r="J53" s="5" t="str">
        <v>Live</v>
      </c>
      <c r="K53" s="5" t="str">
        <v>Direct Access</v>
      </c>
      <c r="L53" s="5" t="str">
        <v>Yes</v>
      </c>
      <c r="M53" s="5" t="str">
        <v>No</v>
      </c>
      <c r="N53" s="5" t="str">
        <v>No</v>
      </c>
      <c r="O53" s="5" t="str">
        <v>NSW &amp; ACT Public</v>
      </c>
      <c r="P53" s="6" t="str">
        <v>NSW Regional</v>
      </c>
      <c r="Q53" s="6" t="str">
        <v>NSW &amp; ACT</v>
      </c>
      <c r="R53" s="6" t="str">
        <v>Sydney Metro</v>
      </c>
      <c r="S53" s="6" t="str">
        <v>Queensland Public</v>
      </c>
      <c r="T53" s="6" t="str">
        <v>Victoria Public</v>
      </c>
      <c r="U53" s="6" t="str">
        <v>National</v>
      </c>
      <c r="V53" s="6" t="str">
        <v/>
      </c>
      <c r="W53" s="7" t="str">
        <v/>
      </c>
    </row>
    <row r="54" spans="1:23" x14ac:dyDescent="0.3">
      <c r="A54" s="4" t="str">
        <v>Macquarie University Library</v>
      </c>
      <c r="B54" s="113" t="str">
        <v>NMQU</v>
      </c>
      <c r="C54" s="115" t="str">
        <v/>
      </c>
      <c r="D54" s="44" t="str">
        <v>NSW</v>
      </c>
      <c r="E54" s="118" t="str">
        <v>University</v>
      </c>
      <c r="F54" s="121" t="str">
        <v>Yes</v>
      </c>
      <c r="G54" s="122" t="str">
        <v>Yes</v>
      </c>
      <c r="H54" s="5" t="str">
        <v/>
      </c>
      <c r="I54" s="5" t="str">
        <v/>
      </c>
      <c r="J54" s="5" t="str">
        <v>Not Live</v>
      </c>
      <c r="K54" s="5" t="str">
        <v>ISO</v>
      </c>
      <c r="L54" s="5" t="str">
        <v>Yes</v>
      </c>
      <c r="M54" s="5" t="str">
        <v>Yes</v>
      </c>
      <c r="N54" s="5" t="str">
        <v>Yes</v>
      </c>
      <c r="O54" s="5" t="str">
        <v>NSW &amp; ACT Higher Education</v>
      </c>
      <c r="P54" s="6" t="str">
        <v>National Academic &amp; Research</v>
      </c>
      <c r="Q54" s="6" t="str">
        <v>NSW &amp; ACT</v>
      </c>
      <c r="R54" s="6" t="str">
        <v>National</v>
      </c>
      <c r="S54" s="6" t="str">
        <v/>
      </c>
      <c r="T54" s="6" t="str">
        <v/>
      </c>
      <c r="U54" s="6" t="str">
        <v/>
      </c>
      <c r="V54" s="6" t="str">
        <v/>
      </c>
      <c r="W54" s="7" t="str">
        <v/>
      </c>
    </row>
    <row r="55" spans="1:23" x14ac:dyDescent="0.3">
      <c r="A55" s="4" t="str">
        <v>King &amp; Wood Mallesons: Sydney Office Library</v>
      </c>
      <c r="B55" s="113" t="str">
        <v>NMST</v>
      </c>
      <c r="C55" s="115" t="str">
        <v/>
      </c>
      <c r="D55" s="44" t="str">
        <v>NSW</v>
      </c>
      <c r="E55" s="118" t="str">
        <v>Law</v>
      </c>
      <c r="F55" s="121" t="str">
        <v>No</v>
      </c>
      <c r="G55" s="122" t="str">
        <v>Yes</v>
      </c>
      <c r="H55" s="5" t="str">
        <v/>
      </c>
      <c r="I55" s="5" t="str">
        <v/>
      </c>
      <c r="J55" s="5" t="str">
        <v>Live</v>
      </c>
      <c r="K55" s="5" t="str">
        <v>Direct Access</v>
      </c>
      <c r="L55" s="5" t="str">
        <v>Yes</v>
      </c>
      <c r="M55" s="5" t="str">
        <v>No</v>
      </c>
      <c r="N55" s="5" t="str">
        <v>No</v>
      </c>
      <c r="O55" s="5" t="str">
        <v>National</v>
      </c>
      <c r="P55" s="6" t="str">
        <v>National Academic &amp; Research</v>
      </c>
      <c r="Q55" s="6" t="str">
        <v>NSW &amp; ACT Higher Education</v>
      </c>
      <c r="R55" s="6" t="str">
        <v>Victoria Higher Education</v>
      </c>
      <c r="S55" s="6" t="str">
        <v>Queensland Higher Education</v>
      </c>
      <c r="T55" s="6" t="str">
        <v>South Australia Higher Education</v>
      </c>
      <c r="U55" s="6" t="str">
        <v>Western Australia Higher Education</v>
      </c>
      <c r="V55" s="6" t="str">
        <v>NSW &amp; ACT Govt &amp; Arts</v>
      </c>
      <c r="W55" s="7" t="str">
        <v>Victoria Govt &amp; Arts</v>
      </c>
    </row>
    <row r="56" spans="1:23" x14ac:dyDescent="0.3">
      <c r="A56" s="4" t="str">
        <v>Powerhouse Museum, Research Library</v>
      </c>
      <c r="B56" s="113" t="str">
        <v>NMUS</v>
      </c>
      <c r="C56" s="115" t="str">
        <v/>
      </c>
      <c r="D56" s="44" t="str">
        <v>NSW</v>
      </c>
      <c r="E56" s="118" t="str">
        <v>Museum</v>
      </c>
      <c r="F56" s="121" t="str">
        <v>No</v>
      </c>
      <c r="G56" s="122" t="str">
        <v>Yes</v>
      </c>
      <c r="H56" s="5" t="str">
        <v/>
      </c>
      <c r="I56" s="5" t="str">
        <v/>
      </c>
      <c r="J56" s="5" t="str">
        <v>Live</v>
      </c>
      <c r="K56" s="5" t="str">
        <v>Direct Access</v>
      </c>
      <c r="L56" s="5" t="str">
        <v>Yes</v>
      </c>
      <c r="M56" s="5" t="str">
        <v>Yes</v>
      </c>
      <c r="N56" s="5" t="str">
        <v>No</v>
      </c>
      <c r="O56" s="5" t="str">
        <v>National</v>
      </c>
      <c r="P56" s="6" t="str">
        <v>NSW &amp; ACT</v>
      </c>
      <c r="Q56" s="6" t="str">
        <v>Sydney Metro</v>
      </c>
      <c r="R56" s="6" t="str">
        <v>Victoria</v>
      </c>
      <c r="S56" s="6" t="str">
        <v>Queensland</v>
      </c>
      <c r="T56" s="6" t="str">
        <v>South Australia</v>
      </c>
      <c r="U56" s="6" t="str">
        <v>Western Australia</v>
      </c>
      <c r="V56" s="6" t="str">
        <v>Tasmania</v>
      </c>
      <c r="W56" s="7" t="str">
        <v>Northern Territory</v>
      </c>
    </row>
    <row r="57" spans="1:23" x14ac:dyDescent="0.3">
      <c r="A57" s="4" t="str">
        <v>University of Newcastle</v>
      </c>
      <c r="B57" s="113" t="str">
        <v>NNCU:A</v>
      </c>
      <c r="C57" s="115" t="str">
        <v>NNCU, NNCU:C</v>
      </c>
      <c r="D57" s="44" t="str">
        <v>NSW</v>
      </c>
      <c r="E57" s="118" t="str">
        <v>University</v>
      </c>
      <c r="F57" s="121" t="str">
        <v>Yes</v>
      </c>
      <c r="G57" s="122" t="str">
        <v>Yes</v>
      </c>
      <c r="H57" s="5" t="str">
        <v/>
      </c>
      <c r="I57" s="5" t="str">
        <v/>
      </c>
      <c r="J57" s="5" t="str">
        <v>Live</v>
      </c>
      <c r="K57" s="5" t="str">
        <v>ISO</v>
      </c>
      <c r="L57" s="5" t="str">
        <v>Yes</v>
      </c>
      <c r="M57" s="5" t="str">
        <v>No</v>
      </c>
      <c r="N57" s="5" t="str">
        <v>No</v>
      </c>
      <c r="O57" s="5" t="str">
        <v>NSW &amp; ACT Higher Education</v>
      </c>
      <c r="P57" s="6" t="str">
        <v>NSW &amp; ACT Govt &amp; Arts</v>
      </c>
      <c r="Q57" s="6" t="str">
        <v>Victoria Higher Education</v>
      </c>
      <c r="R57" s="6" t="str">
        <v>Queensland Higher Education</v>
      </c>
      <c r="S57" s="6" t="str">
        <v>South Australia Higher Education</v>
      </c>
      <c r="T57" s="6" t="str">
        <v>National Academic &amp; Research</v>
      </c>
      <c r="U57" s="6" t="str">
        <v>National</v>
      </c>
      <c r="V57" s="6" t="str">
        <v/>
      </c>
      <c r="W57" s="7" t="str">
        <v/>
      </c>
    </row>
    <row r="58" spans="1:23" x14ac:dyDescent="0.3">
      <c r="A58" s="4" t="str">
        <v>Australian Industrial Chemicals Introduction Scheme (AICIS)</v>
      </c>
      <c r="B58" s="113" t="str">
        <v>NNICAS</v>
      </c>
      <c r="C58" s="115" t="str">
        <v/>
      </c>
      <c r="D58" s="44" t="str">
        <v>NSW</v>
      </c>
      <c r="E58" s="118" t="str">
        <v>Special</v>
      </c>
      <c r="F58" s="121" t="str">
        <v>Yes</v>
      </c>
      <c r="G58" s="122" t="str">
        <v>Yes</v>
      </c>
      <c r="H58" s="5" t="str">
        <v/>
      </c>
      <c r="I58" s="5" t="str">
        <v/>
      </c>
      <c r="J58" s="5" t="str">
        <v>Live</v>
      </c>
      <c r="K58" s="5" t="str">
        <v>Direct Access</v>
      </c>
      <c r="L58" s="5" t="str">
        <v>Yes</v>
      </c>
      <c r="M58" s="5" t="str">
        <v>No</v>
      </c>
      <c r="N58" s="5" t="str">
        <v>No</v>
      </c>
      <c r="O58" s="5" t="str">
        <v>National</v>
      </c>
      <c r="P58" s="6" t="str">
        <v>National Academic &amp; Research</v>
      </c>
      <c r="Q58" s="6" t="str">
        <v>NSW &amp; ACT</v>
      </c>
      <c r="R58" s="6" t="str">
        <v>Queensland</v>
      </c>
      <c r="S58" s="6" t="str">
        <v>Victoria</v>
      </c>
      <c r="T58" s="6" t="str">
        <v>Western Australia</v>
      </c>
      <c r="U58" s="6" t="str">
        <v>NSW &amp; ACT Higher Education</v>
      </c>
      <c r="V58" s="6" t="str">
        <v>South Australia</v>
      </c>
      <c r="W58" s="7" t="str">
        <v>NSW &amp; ACT Health</v>
      </c>
    </row>
    <row r="59" spans="1:23" x14ac:dyDescent="0.3">
      <c r="A59" s="4" t="str">
        <v>Central Northern Regional Library</v>
      </c>
      <c r="B59" s="113" t="str">
        <v>NNRL</v>
      </c>
      <c r="C59" s="115" t="str">
        <v/>
      </c>
      <c r="D59" s="44" t="str">
        <v>NSW</v>
      </c>
      <c r="E59" s="118" t="str">
        <v>Public Library</v>
      </c>
      <c r="F59" s="121" t="str">
        <v>Yes</v>
      </c>
      <c r="G59" s="122" t="str">
        <v>Yes</v>
      </c>
      <c r="H59" s="5" t="str">
        <v/>
      </c>
      <c r="I59" s="5" t="str">
        <v/>
      </c>
      <c r="J59" s="5" t="str">
        <v>Live</v>
      </c>
      <c r="K59" s="5" t="str">
        <v>Direct Access</v>
      </c>
      <c r="L59" s="5" t="str">
        <v>Yes</v>
      </c>
      <c r="M59" s="5" t="str">
        <v>No</v>
      </c>
      <c r="N59" s="5" t="str">
        <v>No</v>
      </c>
      <c r="O59" s="5" t="str">
        <v>NSW Regional</v>
      </c>
      <c r="P59" s="6" t="str">
        <v>Sydney Metro</v>
      </c>
      <c r="Q59" s="6" t="str">
        <v>NSW &amp; ACT Public</v>
      </c>
      <c r="R59" s="6" t="str">
        <v>NSW &amp; ACT</v>
      </c>
      <c r="S59" s="6" t="str">
        <v>Queensland Public</v>
      </c>
      <c r="T59" s="6" t="str">
        <v>Victoria Public</v>
      </c>
      <c r="U59" s="6" t="str">
        <v>National</v>
      </c>
      <c r="V59" s="6" t="str">
        <v/>
      </c>
      <c r="W59" s="7" t="str">
        <v/>
      </c>
    </row>
    <row r="60" spans="1:23" x14ac:dyDescent="0.3">
      <c r="A60" s="4" t="str">
        <v>Nan Tien Institute</v>
      </c>
      <c r="B60" s="113" t="str">
        <v>NNTI</v>
      </c>
      <c r="C60" s="115" t="str">
        <v/>
      </c>
      <c r="D60" s="44" t="str">
        <v>NSW</v>
      </c>
      <c r="E60" s="118" t="str">
        <v>Other Higher Education</v>
      </c>
      <c r="F60" s="121" t="str">
        <v>Yes</v>
      </c>
      <c r="G60" s="122" t="str">
        <v>No</v>
      </c>
      <c r="H60" s="5" t="str">
        <v/>
      </c>
      <c r="I60" s="5" t="str">
        <v/>
      </c>
      <c r="J60" s="5" t="str">
        <v>Live</v>
      </c>
      <c r="K60" s="5" t="str">
        <v>Direct Access</v>
      </c>
      <c r="L60" s="5" t="str">
        <v>Yes</v>
      </c>
      <c r="M60" s="5" t="str">
        <v>No</v>
      </c>
      <c r="N60" s="5" t="str">
        <v>No</v>
      </c>
      <c r="O60" s="5" t="str">
        <v>NSW &amp; ACT Higher Education</v>
      </c>
      <c r="P60" s="6" t="str">
        <v>NSW &amp; ACT Public</v>
      </c>
      <c r="Q60" s="6" t="str">
        <v>Queensland Higher Education</v>
      </c>
      <c r="R60" s="6" t="str">
        <v>Victoria Higher Education</v>
      </c>
      <c r="S60" s="6" t="str">
        <v>South Australia Higher Education</v>
      </c>
      <c r="T60" s="6" t="str">
        <v>National Academic &amp; Research</v>
      </c>
      <c r="U60" s="6" t="str">
        <v>National</v>
      </c>
      <c r="V60" s="6" t="str">
        <v/>
      </c>
      <c r="W60" s="7" t="str">
        <v/>
      </c>
    </row>
    <row r="61" spans="1:23" x14ac:dyDescent="0.3">
      <c r="A61" s="4" t="str">
        <v>Department of Education: Centre for Education Statistics and Evaluation</v>
      </c>
      <c r="B61" s="113" t="str">
        <v>NOPE</v>
      </c>
      <c r="C61" s="115" t="str">
        <v/>
      </c>
      <c r="D61" s="44" t="str">
        <v>NSW</v>
      </c>
      <c r="E61" s="119" t="str">
        <v>Special</v>
      </c>
      <c r="F61" s="123" t="str">
        <v>Yes</v>
      </c>
      <c r="G61" s="124" t="str">
        <v>Yes</v>
      </c>
      <c r="H61" s="8" t="str">
        <v/>
      </c>
      <c r="I61" s="8" t="str">
        <v/>
      </c>
      <c r="J61" s="8" t="str">
        <v>Live</v>
      </c>
      <c r="K61" s="8" t="str">
        <v>Direct Access</v>
      </c>
      <c r="L61" s="8" t="str">
        <v>Yes</v>
      </c>
      <c r="M61" s="8" t="str">
        <v>No</v>
      </c>
      <c r="N61" s="8" t="str">
        <v>No</v>
      </c>
      <c r="O61" s="8" t="str">
        <v>NSW &amp; ACT Higher Education</v>
      </c>
      <c r="P61" s="9" t="str">
        <v>Victoria Govt &amp; Arts</v>
      </c>
      <c r="Q61" s="9" t="str">
        <v>Queensland Govt &amp; Arts</v>
      </c>
      <c r="R61" s="9" t="str">
        <v>National Academic &amp; Research</v>
      </c>
      <c r="S61" s="9" t="str">
        <v>NSW &amp; ACT Public</v>
      </c>
      <c r="T61" s="9" t="str">
        <v>South Australia Govt &amp; Arts</v>
      </c>
      <c r="U61" s="9" t="str">
        <v>Western Australia Govt &amp; Arts</v>
      </c>
      <c r="V61" s="9" t="str">
        <v>National</v>
      </c>
      <c r="W61" s="10" t="str">
        <v/>
      </c>
    </row>
    <row r="62" spans="1:23" x14ac:dyDescent="0.3">
      <c r="A62" s="4" t="str">
        <v>NSW Police Force Library</v>
      </c>
      <c r="B62" s="113" t="str">
        <v>NPAG</v>
      </c>
      <c r="C62" s="115" t="str">
        <v/>
      </c>
      <c r="D62" s="44" t="str">
        <v>NSW</v>
      </c>
      <c r="E62" s="118" t="str">
        <v>Special</v>
      </c>
      <c r="F62" s="121" t="str">
        <v>Yes</v>
      </c>
      <c r="G62" s="122" t="str">
        <v>Yes</v>
      </c>
      <c r="H62" s="5" t="str">
        <v/>
      </c>
      <c r="I62" s="5" t="str">
        <v/>
      </c>
      <c r="J62" s="5" t="str">
        <v>Live</v>
      </c>
      <c r="K62" s="5" t="str">
        <v>Direct Access</v>
      </c>
      <c r="L62" s="5" t="str">
        <v>Yes</v>
      </c>
      <c r="M62" s="5" t="str">
        <v>Yes</v>
      </c>
      <c r="N62" s="5" t="str">
        <v>Yes</v>
      </c>
      <c r="O62" s="5" t="str">
        <v>NSW &amp; ACT</v>
      </c>
      <c r="P62" s="6" t="str">
        <v>Victoria</v>
      </c>
      <c r="Q62" s="6" t="str">
        <v>Queensland</v>
      </c>
      <c r="R62" s="6" t="str">
        <v>South Australia</v>
      </c>
      <c r="S62" s="6" t="str">
        <v>Northern Territory</v>
      </c>
      <c r="T62" s="6" t="str">
        <v>Tasmania</v>
      </c>
      <c r="U62" s="6" t="str">
        <v>Western Australia</v>
      </c>
      <c r="V62" s="6" t="str">
        <v>National</v>
      </c>
      <c r="W62" s="7" t="str">
        <v/>
      </c>
    </row>
    <row r="63" spans="1:23" x14ac:dyDescent="0.3">
      <c r="A63" s="4" t="str">
        <v>NSW Parliamentary Library</v>
      </c>
      <c r="B63" s="113" t="str">
        <v>NPAR</v>
      </c>
      <c r="C63" s="115" t="str">
        <v/>
      </c>
      <c r="D63" s="44" t="str">
        <v>NSW</v>
      </c>
      <c r="E63" s="118" t="str">
        <v>Parliamentary</v>
      </c>
      <c r="F63" s="121" t="str">
        <v>Yes</v>
      </c>
      <c r="G63" s="122" t="str">
        <v>Yes</v>
      </c>
      <c r="H63" s="5" t="str">
        <v/>
      </c>
      <c r="I63" s="5" t="str">
        <v/>
      </c>
      <c r="J63" s="5" t="str">
        <v>Live</v>
      </c>
      <c r="K63" s="5" t="str">
        <v>Direct Access</v>
      </c>
      <c r="L63" s="5" t="str">
        <v>Yes</v>
      </c>
      <c r="M63" s="5" t="str">
        <v>No</v>
      </c>
      <c r="N63" s="5" t="str">
        <v>No</v>
      </c>
      <c r="O63" s="5" t="str">
        <v>Sydney Metro</v>
      </c>
      <c r="P63" s="6" t="str">
        <v>NSW &amp; ACT</v>
      </c>
      <c r="Q63" s="6" t="str">
        <v>NSW &amp; ACT Govt &amp; Arts</v>
      </c>
      <c r="R63" s="6" t="str">
        <v>NSW &amp; ACT Health</v>
      </c>
      <c r="S63" s="6" t="str">
        <v>NSW &amp; ACT Public</v>
      </c>
      <c r="T63" s="6" t="str">
        <v>National</v>
      </c>
      <c r="U63" s="6" t="str">
        <v>National Academic &amp; Research</v>
      </c>
      <c r="V63" s="6" t="str">
        <v>NSW &amp; ACT Higher Education</v>
      </c>
      <c r="W63" s="7" t="str">
        <v>NSW Regional</v>
      </c>
    </row>
    <row r="64" spans="1:23" x14ac:dyDescent="0.3">
      <c r="A64" s="4" t="str">
        <v>City of Parramatta Libraries</v>
      </c>
      <c r="B64" s="113" t="str">
        <v>NPCL</v>
      </c>
      <c r="C64" s="115" t="str">
        <v/>
      </c>
      <c r="D64" s="44" t="str">
        <v>NSW</v>
      </c>
      <c r="E64" s="118" t="str">
        <v>Public Library</v>
      </c>
      <c r="F64" s="121" t="str">
        <v>Yes</v>
      </c>
      <c r="G64" s="122" t="str">
        <v>Yes</v>
      </c>
      <c r="H64" s="5" t="str">
        <v/>
      </c>
      <c r="I64" s="5" t="str">
        <v/>
      </c>
      <c r="J64" s="5" t="str">
        <v>Live</v>
      </c>
      <c r="K64" s="5" t="str">
        <v>Direct Access</v>
      </c>
      <c r="L64" s="5" t="str">
        <v>Yes</v>
      </c>
      <c r="M64" s="5" t="str">
        <v>No</v>
      </c>
      <c r="N64" s="5" t="str">
        <v>No</v>
      </c>
      <c r="O64" s="5" t="str">
        <v>Sydney Metro</v>
      </c>
      <c r="P64" s="6" t="str">
        <v>NSW &amp; ACT</v>
      </c>
      <c r="Q64" s="6" t="str">
        <v>NSW Regional</v>
      </c>
      <c r="R64" s="6" t="str">
        <v>Queensland</v>
      </c>
      <c r="S64" s="6" t="str">
        <v>Victoria</v>
      </c>
      <c r="T64" s="6" t="str">
        <v>National</v>
      </c>
      <c r="U64" s="6" t="str">
        <v>National Academic &amp; Research</v>
      </c>
      <c r="V64" s="6" t="str">
        <v/>
      </c>
      <c r="W64" s="7" t="str">
        <v/>
      </c>
    </row>
    <row r="65" spans="1:23" x14ac:dyDescent="0.3">
      <c r="A65" s="4" t="str">
        <v>Prince of Wales Hospital Library</v>
      </c>
      <c r="B65" s="113" t="str">
        <v>NPOW</v>
      </c>
      <c r="C65" s="115" t="str">
        <v/>
      </c>
      <c r="D65" s="44" t="str">
        <v>NSW</v>
      </c>
      <c r="E65" s="118" t="str">
        <v>Health</v>
      </c>
      <c r="F65" s="121" t="str">
        <v>Yes</v>
      </c>
      <c r="G65" s="122" t="str">
        <v>Yes</v>
      </c>
      <c r="H65" s="5" t="str">
        <v/>
      </c>
      <c r="I65" s="5" t="str">
        <v/>
      </c>
      <c r="J65" s="5" t="str">
        <v>Live</v>
      </c>
      <c r="K65" s="5" t="str">
        <v>Direct Access</v>
      </c>
      <c r="L65" s="5" t="str">
        <v>Yes</v>
      </c>
      <c r="M65" s="5" t="str">
        <v>Yes</v>
      </c>
      <c r="N65" s="5" t="str">
        <v>Yes</v>
      </c>
      <c r="O65" s="5" t="str">
        <v>NSW &amp; ACT</v>
      </c>
      <c r="P65" s="6" t="str">
        <v>National Academic &amp; Research</v>
      </c>
      <c r="Q65" s="6" t="str">
        <v>National</v>
      </c>
      <c r="R65" s="6" t="str">
        <v/>
      </c>
      <c r="S65" s="6" t="str">
        <v/>
      </c>
      <c r="T65" s="6" t="str">
        <v/>
      </c>
      <c r="U65" s="6" t="str">
        <v/>
      </c>
      <c r="V65" s="6" t="str">
        <v/>
      </c>
      <c r="W65" s="7" t="str">
        <v/>
      </c>
    </row>
    <row r="66" spans="1:23" x14ac:dyDescent="0.3">
      <c r="A66" s="4" t="str">
        <v>Parkes Shire Library</v>
      </c>
      <c r="B66" s="113" t="str">
        <v>NPRK</v>
      </c>
      <c r="C66" s="115" t="str">
        <v/>
      </c>
      <c r="D66" s="44" t="str">
        <v>NSW</v>
      </c>
      <c r="E66" s="118" t="str">
        <v>Public Library</v>
      </c>
      <c r="F66" s="121" t="str">
        <v>Yes</v>
      </c>
      <c r="G66" s="122" t="str">
        <v>No</v>
      </c>
      <c r="H66" s="5" t="str">
        <v/>
      </c>
      <c r="I66" s="5" t="str">
        <v/>
      </c>
      <c r="J66" s="5" t="str">
        <v>Live</v>
      </c>
      <c r="K66" s="5" t="str">
        <v>Direct Access</v>
      </c>
      <c r="L66" s="5" t="str">
        <v>Yes</v>
      </c>
      <c r="M66" s="5" t="str">
        <v>No</v>
      </c>
      <c r="N66" s="5" t="str">
        <v>No</v>
      </c>
      <c r="O66" s="5" t="str">
        <v>NSW Regional</v>
      </c>
      <c r="P66" s="6" t="str">
        <v>NSW &amp; ACT Public</v>
      </c>
      <c r="Q66" s="6" t="str">
        <v>Queensland Public</v>
      </c>
      <c r="R66" s="6" t="str">
        <v>Victoria Public</v>
      </c>
      <c r="S66" s="6" t="str">
        <v>Western Australia Public</v>
      </c>
      <c r="T66" s="6" t="str">
        <v>South Australia Public</v>
      </c>
      <c r="U66" s="6" t="str">
        <v>National</v>
      </c>
      <c r="V66" s="6" t="str">
        <v/>
      </c>
      <c r="W66" s="7" t="str">
        <v/>
      </c>
    </row>
    <row r="67" spans="1:23" x14ac:dyDescent="0.3">
      <c r="A67" s="4" t="str">
        <v>Queanbeyan-Palerang Regional Libraries</v>
      </c>
      <c r="B67" s="113" t="str">
        <v>NQB</v>
      </c>
      <c r="C67" s="115" t="str">
        <v/>
      </c>
      <c r="D67" s="44" t="str">
        <v>NSW</v>
      </c>
      <c r="E67" s="118" t="str">
        <v>Public Library</v>
      </c>
      <c r="F67" s="121" t="str">
        <v>Yes</v>
      </c>
      <c r="G67" s="122" t="str">
        <v>Yes</v>
      </c>
      <c r="H67" s="5" t="str">
        <v/>
      </c>
      <c r="I67" s="5" t="str">
        <v/>
      </c>
      <c r="J67" s="5" t="str">
        <v>Live</v>
      </c>
      <c r="K67" s="5" t="str">
        <v>Direct Access</v>
      </c>
      <c r="L67" s="5" t="str">
        <v>Yes</v>
      </c>
      <c r="M67" s="5" t="str">
        <v>No</v>
      </c>
      <c r="N67" s="5" t="str">
        <v>No</v>
      </c>
      <c r="O67" s="5" t="str">
        <v>NSW Regional</v>
      </c>
      <c r="P67" s="6" t="str">
        <v>NSW &amp; ACT Public</v>
      </c>
      <c r="Q67" s="6" t="str">
        <v>Sydney Metro</v>
      </c>
      <c r="R67" s="6" t="str">
        <v>Victoria Public</v>
      </c>
      <c r="S67" s="6" t="str">
        <v>Victoria Regional</v>
      </c>
      <c r="T67" s="6" t="str">
        <v>Victoria Metro</v>
      </c>
      <c r="U67" s="6" t="str">
        <v>Queensland Public</v>
      </c>
      <c r="V67" s="6" t="str">
        <v>Queensland Southeast</v>
      </c>
      <c r="W67" s="7" t="str">
        <v>National</v>
      </c>
    </row>
    <row r="68" spans="1:23" x14ac:dyDescent="0.3">
      <c r="A68" s="4" t="str">
        <v xml:space="preserve">Randwick City Library </v>
      </c>
      <c r="B68" s="113" t="str">
        <v>NRAND</v>
      </c>
      <c r="C68" s="115" t="str">
        <v/>
      </c>
      <c r="D68" s="44" t="str">
        <v>NSW</v>
      </c>
      <c r="E68" s="118" t="str">
        <v>Public Library</v>
      </c>
      <c r="F68" s="121" t="str">
        <v>Yes</v>
      </c>
      <c r="G68" s="122" t="str">
        <v>Yes</v>
      </c>
      <c r="H68" s="5" t="str">
        <v/>
      </c>
      <c r="I68" s="5" t="str">
        <v/>
      </c>
      <c r="J68" s="5" t="str">
        <v>Live</v>
      </c>
      <c r="K68" s="5" t="str">
        <v>Direct Access</v>
      </c>
      <c r="L68" s="5" t="str">
        <v>Yes</v>
      </c>
      <c r="M68" s="5" t="str">
        <v>Yes</v>
      </c>
      <c r="N68" s="5" t="str">
        <v>No</v>
      </c>
      <c r="O68" s="5" t="str">
        <v>Sydney Metro</v>
      </c>
      <c r="P68" s="6" t="str">
        <v>NSW Regional</v>
      </c>
      <c r="Q68" s="6" t="str">
        <v>Queensland Public</v>
      </c>
      <c r="R68" s="6" t="str">
        <v>Victoria Public</v>
      </c>
      <c r="S68" s="6" t="str">
        <v>NSW &amp; ACT</v>
      </c>
      <c r="T68" s="6" t="str">
        <v>National</v>
      </c>
      <c r="U68" s="6" t="str">
        <v/>
      </c>
      <c r="V68" s="6" t="str">
        <v/>
      </c>
      <c r="W68" s="7" t="str">
        <v/>
      </c>
    </row>
    <row r="69" spans="1:23" x14ac:dyDescent="0.3">
      <c r="A69" s="4" t="str">
        <v>Reserve Bank of Australia,  A.S. Holmes Library</v>
      </c>
      <c r="B69" s="113" t="str">
        <v>NRBA</v>
      </c>
      <c r="C69" s="115" t="str">
        <v/>
      </c>
      <c r="D69" s="44" t="str">
        <v>NSW</v>
      </c>
      <c r="E69" s="118" t="str">
        <v>Special</v>
      </c>
      <c r="F69" s="121" t="str">
        <v>Yes</v>
      </c>
      <c r="G69" s="122" t="str">
        <v>No</v>
      </c>
      <c r="H69" s="5" t="str">
        <v/>
      </c>
      <c r="I69" s="5" t="str">
        <v/>
      </c>
      <c r="J69" s="5" t="str">
        <v>Live</v>
      </c>
      <c r="K69" s="5" t="str">
        <v>Direct Access</v>
      </c>
      <c r="L69" s="5" t="str">
        <v>Yes</v>
      </c>
      <c r="M69" s="5" t="str">
        <v>No</v>
      </c>
      <c r="N69" s="5" t="str">
        <v>No</v>
      </c>
      <c r="O69" s="5" t="str">
        <v>National Academic &amp; Research</v>
      </c>
      <c r="P69" s="6" t="str">
        <v>National</v>
      </c>
      <c r="Q69" s="6" t="str">
        <v>NSW &amp; ACT Higher Education</v>
      </c>
      <c r="R69" s="6" t="str">
        <v>NSW &amp; ACT</v>
      </c>
      <c r="S69" s="6" t="str">
        <v>Victoria</v>
      </c>
      <c r="T69" s="6" t="str">
        <v>Queensland</v>
      </c>
      <c r="U69" s="6" t="str">
        <v>Western Australia</v>
      </c>
      <c r="V69" s="6" t="str">
        <v/>
      </c>
      <c r="W69" s="7" t="str">
        <v/>
      </c>
    </row>
    <row r="70" spans="1:23" x14ac:dyDescent="0.3">
      <c r="A70" s="4" t="str">
        <v>NextSense Institute Library</v>
      </c>
      <c r="B70" s="113" t="str">
        <v>NREN</v>
      </c>
      <c r="C70" s="115" t="str">
        <v/>
      </c>
      <c r="D70" s="44" t="str">
        <v>NSW</v>
      </c>
      <c r="E70" s="118" t="str">
        <v>School, Secondary</v>
      </c>
      <c r="F70" s="121" t="str">
        <v>Yes</v>
      </c>
      <c r="G70" s="122" t="str">
        <v>Yes</v>
      </c>
      <c r="H70" s="5" t="str">
        <v/>
      </c>
      <c r="I70" s="5" t="str">
        <v/>
      </c>
      <c r="J70" s="5" t="str">
        <v>Live</v>
      </c>
      <c r="K70" s="5" t="str">
        <v>Direct Access</v>
      </c>
      <c r="L70" s="5" t="str">
        <v>Yes</v>
      </c>
      <c r="M70" s="5" t="str">
        <v>Yes</v>
      </c>
      <c r="N70" s="5" t="str">
        <v>Yes</v>
      </c>
      <c r="O70" s="5" t="str">
        <v>National</v>
      </c>
      <c r="P70" s="6" t="str">
        <v>National Academic &amp; Research</v>
      </c>
      <c r="Q70" s="6" t="str">
        <v>NSW &amp; ACT</v>
      </c>
      <c r="R70" s="6" t="str">
        <v>Victoria</v>
      </c>
      <c r="S70" s="6" t="str">
        <v>Queensland</v>
      </c>
      <c r="T70" s="6" t="str">
        <v>South Australia</v>
      </c>
      <c r="U70" s="6" t="str">
        <v>Western Australia</v>
      </c>
      <c r="V70" s="6" t="str">
        <v/>
      </c>
      <c r="W70" s="7" t="str">
        <v/>
      </c>
    </row>
    <row r="71" spans="1:23" x14ac:dyDescent="0.3">
      <c r="A71" s="4" t="str">
        <v>Concord Repatriation Hospital Library</v>
      </c>
      <c r="B71" s="113" t="str">
        <v>NRGH</v>
      </c>
      <c r="C71" s="115" t="str">
        <v/>
      </c>
      <c r="D71" s="44" t="str">
        <v>NSW</v>
      </c>
      <c r="E71" s="118" t="str">
        <v>Health</v>
      </c>
      <c r="F71" s="121" t="str">
        <v>Yes</v>
      </c>
      <c r="G71" s="122" t="str">
        <v>Yes</v>
      </c>
      <c r="H71" s="5" t="str">
        <v/>
      </c>
      <c r="I71" s="5" t="str">
        <v/>
      </c>
      <c r="J71" s="5" t="str">
        <v>Live</v>
      </c>
      <c r="K71" s="5" t="str">
        <v>Direct Access</v>
      </c>
      <c r="L71" s="5" t="str">
        <v>Yes</v>
      </c>
      <c r="M71" s="5" t="str">
        <v>Yes</v>
      </c>
      <c r="N71" s="5" t="str">
        <v>Yes</v>
      </c>
      <c r="O71" s="5" t="str">
        <v>NSW &amp; ACT Health</v>
      </c>
      <c r="P71" s="6" t="str">
        <v>Queensland Health</v>
      </c>
      <c r="Q71" s="6" t="str">
        <v>South Australia Health</v>
      </c>
      <c r="R71" s="6" t="str">
        <v>Western Australia Health</v>
      </c>
      <c r="S71" s="6" t="str">
        <v>Victoria Health</v>
      </c>
      <c r="T71" s="6" t="str">
        <v>National Academic &amp; Research</v>
      </c>
      <c r="U71" s="6" t="str">
        <v>National</v>
      </c>
      <c r="V71" s="6" t="str">
        <v/>
      </c>
      <c r="W71" s="7" t="str">
        <v/>
      </c>
    </row>
    <row r="72" spans="1:23" x14ac:dyDescent="0.3">
      <c r="A72" s="4" t="str">
        <v>Bayside Council: Rockdale City Library</v>
      </c>
      <c r="B72" s="113" t="str">
        <v>NRML</v>
      </c>
      <c r="C72" s="115" t="str">
        <v/>
      </c>
      <c r="D72" s="44" t="str">
        <v>NSW</v>
      </c>
      <c r="E72" s="118" t="str">
        <v>Public Library</v>
      </c>
      <c r="F72" s="121" t="str">
        <v>Yes</v>
      </c>
      <c r="G72" s="122" t="str">
        <v>Yes</v>
      </c>
      <c r="H72" s="5" t="str">
        <v/>
      </c>
      <c r="I72" s="5" t="str">
        <v/>
      </c>
      <c r="J72" s="5" t="str">
        <v>Live</v>
      </c>
      <c r="K72" s="5" t="str">
        <v>Direct Access</v>
      </c>
      <c r="L72" s="5" t="str">
        <v>Yes</v>
      </c>
      <c r="M72" s="5" t="str">
        <v>Yes</v>
      </c>
      <c r="N72" s="5" t="str">
        <v>Yes</v>
      </c>
      <c r="O72" s="5" t="str">
        <v>National</v>
      </c>
      <c r="P72" s="6" t="str">
        <v>NSW &amp; ACT</v>
      </c>
      <c r="Q72" s="6" t="str">
        <v xml:space="preserve">Sydney Metro </v>
      </c>
      <c r="R72" s="6" t="str">
        <v/>
      </c>
      <c r="S72" s="6" t="str">
        <v/>
      </c>
      <c r="T72" s="6" t="str">
        <v/>
      </c>
      <c r="U72" s="6" t="str">
        <v/>
      </c>
      <c r="V72" s="6" t="str">
        <v/>
      </c>
      <c r="W72" s="7" t="str">
        <v/>
      </c>
    </row>
    <row r="73" spans="1:23" x14ac:dyDescent="0.3">
      <c r="A73" s="4" t="str">
        <v>Northern Sydney Local Health Districts: Douglas Piper Library</v>
      </c>
      <c r="B73" s="113" t="str">
        <v>NRNS</v>
      </c>
      <c r="C73" s="115" t="str">
        <v/>
      </c>
      <c r="D73" s="44" t="str">
        <v>NSW</v>
      </c>
      <c r="E73" s="118" t="str">
        <v>Health</v>
      </c>
      <c r="F73" s="121" t="str">
        <v>Yes</v>
      </c>
      <c r="G73" s="122" t="str">
        <v>Yes</v>
      </c>
      <c r="H73" s="5" t="str">
        <v/>
      </c>
      <c r="I73" s="5" t="str">
        <v/>
      </c>
      <c r="J73" s="5" t="str">
        <v>Live</v>
      </c>
      <c r="K73" s="5" t="str">
        <v>Direct Access</v>
      </c>
      <c r="L73" s="5" t="str">
        <v>Yes</v>
      </c>
      <c r="M73" s="5" t="str">
        <v>Yes</v>
      </c>
      <c r="N73" s="5" t="str">
        <v>Yes</v>
      </c>
      <c r="O73" s="5" t="str">
        <v>NSW &amp; ACT Health</v>
      </c>
      <c r="P73" s="6" t="str">
        <v>NSW &amp; ACT Higher Education</v>
      </c>
      <c r="Q73" s="6" t="str">
        <v>Victoria Higher Education</v>
      </c>
      <c r="R73" s="6" t="str">
        <v>South Australia Higher Education</v>
      </c>
      <c r="S73" s="6" t="str">
        <v>Queensland Higher Education</v>
      </c>
      <c r="T73" s="6" t="str">
        <v>Victoria Health</v>
      </c>
      <c r="U73" s="6" t="str">
        <v>South Australia Health</v>
      </c>
      <c r="V73" s="6" t="str">
        <v>Queensland Health</v>
      </c>
      <c r="W73" s="7" t="str">
        <v>National</v>
      </c>
    </row>
    <row r="74" spans="1:23" x14ac:dyDescent="0.3">
      <c r="A74" s="4" t="str">
        <v>Richmond-Tweed Regional Library</v>
      </c>
      <c r="B74" s="113" t="str">
        <v>NRTW</v>
      </c>
      <c r="C74" s="115" t="str">
        <v/>
      </c>
      <c r="D74" s="44" t="str">
        <v>NSW</v>
      </c>
      <c r="E74" s="118" t="str">
        <v>Public Library</v>
      </c>
      <c r="F74" s="121" t="str">
        <v>Yes</v>
      </c>
      <c r="G74" s="122" t="str">
        <v>Yes</v>
      </c>
      <c r="H74" s="5" t="str">
        <v/>
      </c>
      <c r="I74" s="5" t="str">
        <v/>
      </c>
      <c r="J74" s="5" t="str">
        <v>Live</v>
      </c>
      <c r="K74" s="5" t="str">
        <v>Direct Access</v>
      </c>
      <c r="L74" s="5" t="str">
        <v>Yes</v>
      </c>
      <c r="M74" s="5" t="str">
        <v>No</v>
      </c>
      <c r="N74" s="5" t="str">
        <v>No</v>
      </c>
      <c r="O74" s="5" t="str">
        <v>Sydney Metro</v>
      </c>
      <c r="P74" s="6" t="str">
        <v>NSW &amp; ACT</v>
      </c>
      <c r="Q74" s="6" t="str">
        <v>NSW &amp; ACT Public</v>
      </c>
      <c r="R74" s="6" t="str">
        <v>NSW Regional</v>
      </c>
      <c r="S74" s="6" t="str">
        <v>Queensland Southeast</v>
      </c>
      <c r="T74" s="6" t="str">
        <v>Queensland</v>
      </c>
      <c r="U74" s="6" t="str">
        <v>Queensland Public</v>
      </c>
      <c r="V74" s="6" t="str">
        <v>Victoria Public</v>
      </c>
      <c r="W74" s="7" t="str">
        <v>National</v>
      </c>
    </row>
    <row r="75" spans="1:23" x14ac:dyDescent="0.3">
      <c r="A75" s="4" t="str">
        <v>Richmond-Upper Clarence Regional Library</v>
      </c>
      <c r="B75" s="113" t="str">
        <v>NRUL</v>
      </c>
      <c r="C75" s="115" t="str">
        <v/>
      </c>
      <c r="D75" s="44" t="str">
        <v>NSW</v>
      </c>
      <c r="E75" s="118" t="str">
        <v>Public Library</v>
      </c>
      <c r="F75" s="121" t="str">
        <v>Yes</v>
      </c>
      <c r="G75" s="122" t="str">
        <v>Yes</v>
      </c>
      <c r="H75" s="5" t="str">
        <v/>
      </c>
      <c r="I75" s="5" t="str">
        <v/>
      </c>
      <c r="J75" s="5" t="str">
        <v>Live</v>
      </c>
      <c r="K75" s="5" t="str">
        <v>Direct Access</v>
      </c>
      <c r="L75" s="5" t="str">
        <v>Yes</v>
      </c>
      <c r="M75" s="5" t="str">
        <v>No</v>
      </c>
      <c r="N75" s="5" t="str">
        <v>No</v>
      </c>
      <c r="O75" s="5" t="str">
        <v>NSW Regional</v>
      </c>
      <c r="P75" s="6" t="str">
        <v>NSW &amp; ACT Public</v>
      </c>
      <c r="Q75" s="6" t="str">
        <v>NSW &amp; ACT</v>
      </c>
      <c r="R75" s="6" t="str">
        <v>Queensland Public</v>
      </c>
      <c r="S75" s="6" t="str">
        <v>Queensland Southeast</v>
      </c>
      <c r="T75" s="6" t="str">
        <v>Victoria Regional</v>
      </c>
      <c r="U75" s="6" t="str">
        <v>Victoria Public</v>
      </c>
      <c r="V75" s="6" t="str">
        <v>National</v>
      </c>
      <c r="W75" s="7" t="str">
        <v/>
      </c>
    </row>
    <row r="76" spans="1:23" x14ac:dyDescent="0.3">
      <c r="A76" s="4" t="str">
        <v>SAE Institute</v>
      </c>
      <c r="B76" s="113" t="str">
        <v>NSAE</v>
      </c>
      <c r="C76" s="115" t="str">
        <v/>
      </c>
      <c r="D76" s="44" t="str">
        <v>NSW</v>
      </c>
      <c r="E76" s="118" t="str">
        <v>Other Higher Education</v>
      </c>
      <c r="F76" s="121" t="str">
        <v>Yes</v>
      </c>
      <c r="G76" s="122" t="str">
        <v>Yes</v>
      </c>
      <c r="H76" s="5" t="str">
        <v/>
      </c>
      <c r="I76" s="5" t="str">
        <v/>
      </c>
      <c r="J76" s="5" t="str">
        <v>Live</v>
      </c>
      <c r="K76" s="5" t="str">
        <v>Direct Access</v>
      </c>
      <c r="L76" s="5" t="str">
        <v>Yes</v>
      </c>
      <c r="M76" s="5" t="str">
        <v>Yes</v>
      </c>
      <c r="N76" s="5" t="str">
        <v>Yes</v>
      </c>
      <c r="O76" s="5" t="str">
        <v>National</v>
      </c>
      <c r="P76" s="6" t="str">
        <v>National Academic &amp; Research</v>
      </c>
      <c r="Q76" s="6" t="str">
        <v>NSW &amp; ACT Higher Education</v>
      </c>
      <c r="R76" s="6" t="str">
        <v>Queensland Higher Education</v>
      </c>
      <c r="S76" s="6" t="str">
        <v>Western Australia Higher Education</v>
      </c>
      <c r="T76" s="6" t="str">
        <v>Victoria Higher Education</v>
      </c>
      <c r="U76" s="6" t="str">
        <v>NSW &amp; ACT Govt &amp; Arts</v>
      </c>
      <c r="V76" s="6" t="str">
        <v/>
      </c>
      <c r="W76" s="7" t="str">
        <v/>
      </c>
    </row>
    <row r="77" spans="1:23" x14ac:dyDescent="0.3">
      <c r="A77" s="4" t="str">
        <v>South Coast Cooperative Libraries Service, Shoalhaven Libraries</v>
      </c>
      <c r="B77" s="113" t="str">
        <v>NSCO</v>
      </c>
      <c r="C77" s="115" t="str">
        <v>NSCO:K</v>
      </c>
      <c r="D77" s="44" t="str">
        <v>NSW</v>
      </c>
      <c r="E77" s="118" t="str">
        <v>Public Library</v>
      </c>
      <c r="F77" s="121" t="str">
        <v>Yes</v>
      </c>
      <c r="G77" s="122" t="str">
        <v>Yes</v>
      </c>
      <c r="H77" s="5" t="str">
        <v/>
      </c>
      <c r="I77" s="5" t="str">
        <v/>
      </c>
      <c r="J77" s="5" t="str">
        <v>Live</v>
      </c>
      <c r="K77" s="5" t="str">
        <v>Direct Access</v>
      </c>
      <c r="L77" s="5" t="str">
        <v>Yes</v>
      </c>
      <c r="M77" s="5" t="str">
        <v>No</v>
      </c>
      <c r="N77" s="5" t="str">
        <v>No</v>
      </c>
      <c r="O77" s="5" t="str">
        <v>NSW &amp; ACT Public</v>
      </c>
      <c r="P77" s="6" t="str">
        <v>Queensland Public</v>
      </c>
      <c r="Q77" s="6" t="str">
        <v>Victoria Public</v>
      </c>
      <c r="R77" s="6" t="str">
        <v>Sydney Metro</v>
      </c>
      <c r="S77" s="6" t="str">
        <v>NSW Regional</v>
      </c>
      <c r="T77" s="6" t="str">
        <v>National</v>
      </c>
      <c r="U77" s="6" t="str">
        <v/>
      </c>
      <c r="V77" s="6" t="str">
        <v/>
      </c>
      <c r="W77" s="7" t="str">
        <v/>
      </c>
    </row>
    <row r="78" spans="1:23" x14ac:dyDescent="0.3">
      <c r="A78" s="4" t="str">
        <v>South Coast Co-operative Library Service, Kiama Municipal Library</v>
      </c>
      <c r="B78" s="113" t="str">
        <v>NSCO:K</v>
      </c>
      <c r="C78" s="115" t="str">
        <v/>
      </c>
      <c r="D78" s="44" t="str">
        <v>NSW</v>
      </c>
      <c r="E78" s="118" t="str">
        <v>Public Library</v>
      </c>
      <c r="F78" s="121" t="str">
        <v>Yes</v>
      </c>
      <c r="G78" s="122" t="str">
        <v>Yes</v>
      </c>
      <c r="H78" s="5" t="str">
        <v/>
      </c>
      <c r="I78" s="5" t="str">
        <v/>
      </c>
      <c r="J78" s="5" t="str">
        <v>Live</v>
      </c>
      <c r="K78" s="5" t="str">
        <v>Direct Access</v>
      </c>
      <c r="L78" s="5" t="str">
        <v>Yes</v>
      </c>
      <c r="M78" s="5" t="str">
        <v>No</v>
      </c>
      <c r="N78" s="5" t="str">
        <v>No</v>
      </c>
      <c r="O78" s="5" t="str">
        <v>NSW &amp; ACT Public</v>
      </c>
      <c r="P78" s="6" t="str">
        <v>Queensland Public</v>
      </c>
      <c r="Q78" s="6" t="str">
        <v>Victoria Public</v>
      </c>
      <c r="R78" s="6" t="str">
        <v>Sydney Metro</v>
      </c>
      <c r="S78" s="6" t="str">
        <v>NSW Regional</v>
      </c>
      <c r="T78" s="6" t="str">
        <v>National</v>
      </c>
      <c r="U78" s="6" t="str">
        <v/>
      </c>
      <c r="V78" s="6" t="str">
        <v/>
      </c>
      <c r="W78" s="7" t="str">
        <v/>
      </c>
    </row>
    <row r="79" spans="1:23" x14ac:dyDescent="0.3">
      <c r="A79" s="4" t="str">
        <v xml:space="preserve">Alphacrucis University College Library </v>
      </c>
      <c r="B79" s="113" t="str">
        <v>NSCR</v>
      </c>
      <c r="C79" s="115" t="str">
        <v>QHBC, SALPH, TALPH, VHBC, WHBC</v>
      </c>
      <c r="D79" s="44" t="str">
        <v>NSW</v>
      </c>
      <c r="E79" s="118" t="str">
        <v>Other Higher Education</v>
      </c>
      <c r="F79" s="121" t="str">
        <v>No</v>
      </c>
      <c r="G79" s="122" t="str">
        <v>Yes</v>
      </c>
      <c r="H79" s="5" t="str">
        <v/>
      </c>
      <c r="I79" s="5" t="str">
        <v/>
      </c>
      <c r="J79" s="5" t="str">
        <v>Live</v>
      </c>
      <c r="K79" s="5" t="str">
        <v>Direct Access</v>
      </c>
      <c r="L79" s="5" t="str">
        <v>Yes</v>
      </c>
      <c r="M79" s="5" t="str">
        <v>No</v>
      </c>
      <c r="N79" s="5" t="str">
        <v>No</v>
      </c>
      <c r="O79" s="5" t="str">
        <v>Victoria Higher Education</v>
      </c>
      <c r="P79" s="6" t="str">
        <v>NSW &amp; ACT Higher Education</v>
      </c>
      <c r="Q79" s="6" t="str">
        <v>Queensland Higher Education</v>
      </c>
      <c r="R79" s="6" t="str">
        <v>South Australia Higher Education</v>
      </c>
      <c r="S79" s="6" t="str">
        <v>Western Australia Higher Education</v>
      </c>
      <c r="T79" s="6" t="str">
        <v>National</v>
      </c>
      <c r="U79" s="6" t="str">
        <v/>
      </c>
      <c r="V79" s="6" t="str">
        <v/>
      </c>
      <c r="W79" s="7" t="str">
        <v/>
      </c>
    </row>
    <row r="80" spans="1:23" x14ac:dyDescent="0.3">
      <c r="A80" s="4" t="str">
        <v>Southern Cross University, Coffs Harbour Campus Library</v>
      </c>
      <c r="B80" s="113" t="str">
        <v>NSCU:CH</v>
      </c>
      <c r="C80" s="115" t="str">
        <v/>
      </c>
      <c r="D80" s="44" t="str">
        <v>NSW</v>
      </c>
      <c r="E80" s="118" t="str">
        <v>University</v>
      </c>
      <c r="F80" s="121" t="str">
        <v>Yes</v>
      </c>
      <c r="G80" s="122" t="str">
        <v>No</v>
      </c>
      <c r="H80" s="5" t="str">
        <v/>
      </c>
      <c r="I80" s="5" t="str">
        <v/>
      </c>
      <c r="J80" s="5" t="str">
        <v>Live</v>
      </c>
      <c r="K80" s="5" t="str">
        <v>ISO</v>
      </c>
      <c r="L80" s="5" t="str">
        <v>Yes</v>
      </c>
      <c r="M80" s="5" t="str">
        <v>Yes</v>
      </c>
      <c r="N80" s="5" t="str">
        <v>Yes</v>
      </c>
      <c r="O80" s="5" t="str">
        <v>Queensland Higher Education</v>
      </c>
      <c r="P80" s="6" t="str">
        <v>NSW &amp; ACT Higher Education</v>
      </c>
      <c r="Q80" s="6" t="str">
        <v>Victoria Higher Education</v>
      </c>
      <c r="R80" s="6" t="str">
        <v>NSW &amp; ACT Govt &amp; Arts</v>
      </c>
      <c r="S80" s="6" t="str">
        <v>Queensland Health</v>
      </c>
      <c r="T80" s="6" t="str">
        <v>National Academic &amp; Research</v>
      </c>
      <c r="U80" s="6" t="str">
        <v>National</v>
      </c>
      <c r="V80" s="6" t="str">
        <v/>
      </c>
      <c r="W80" s="7" t="str">
        <v/>
      </c>
    </row>
    <row r="81" spans="1:23" x14ac:dyDescent="0.3">
      <c r="A81" s="4" t="str">
        <v>Southern Cross University, Gold Coast Campus Library</v>
      </c>
      <c r="B81" s="113" t="str">
        <v>NSCU:GC</v>
      </c>
      <c r="C81" s="115" t="str">
        <v/>
      </c>
      <c r="D81" s="44" t="str">
        <v>QLD</v>
      </c>
      <c r="E81" s="118" t="str">
        <v>University</v>
      </c>
      <c r="F81" s="121" t="str">
        <v>Yes</v>
      </c>
      <c r="G81" s="122" t="str">
        <v>No</v>
      </c>
      <c r="H81" s="5" t="str">
        <v/>
      </c>
      <c r="I81" s="5" t="str">
        <v/>
      </c>
      <c r="J81" s="5" t="str">
        <v>Live</v>
      </c>
      <c r="K81" s="5" t="str">
        <v>ISO</v>
      </c>
      <c r="L81" s="5" t="str">
        <v>Yes</v>
      </c>
      <c r="M81" s="5" t="str">
        <v>Yes</v>
      </c>
      <c r="N81" s="5" t="str">
        <v>Yes</v>
      </c>
      <c r="O81" s="5" t="str">
        <v>Queensland Higher Education</v>
      </c>
      <c r="P81" s="6" t="str">
        <v>NSW &amp; ACT Higher Education</v>
      </c>
      <c r="Q81" s="6" t="str">
        <v>Victoria Higher Education</v>
      </c>
      <c r="R81" s="6" t="str">
        <v>NSW &amp; ACT Govt &amp; Arts</v>
      </c>
      <c r="S81" s="6" t="str">
        <v>Queensland Health</v>
      </c>
      <c r="T81" s="6" t="str">
        <v>National Academic &amp; Research</v>
      </c>
      <c r="U81" s="6" t="str">
        <v>National</v>
      </c>
      <c r="V81" s="6" t="str">
        <v/>
      </c>
      <c r="W81" s="7" t="str">
        <v/>
      </c>
    </row>
    <row r="82" spans="1:23" x14ac:dyDescent="0.3">
      <c r="A82" s="4" t="str">
        <v>Southern Cross University, Lismore Campus Library</v>
      </c>
      <c r="B82" s="113" t="str">
        <v>NSCU:L</v>
      </c>
      <c r="C82" s="115" t="str">
        <v/>
      </c>
      <c r="D82" s="44" t="str">
        <v>NSW</v>
      </c>
      <c r="E82" s="118" t="str">
        <v>University</v>
      </c>
      <c r="F82" s="121" t="str">
        <v>Yes</v>
      </c>
      <c r="G82" s="122" t="str">
        <v>No</v>
      </c>
      <c r="H82" s="5" t="str">
        <v/>
      </c>
      <c r="I82" s="5" t="str">
        <v/>
      </c>
      <c r="J82" s="5" t="str">
        <v>Live</v>
      </c>
      <c r="K82" s="5" t="str">
        <v>ISO</v>
      </c>
      <c r="L82" s="5" t="str">
        <v>Yes</v>
      </c>
      <c r="M82" s="5" t="str">
        <v>Yes</v>
      </c>
      <c r="N82" s="5" t="str">
        <v>Yes</v>
      </c>
      <c r="O82" s="5" t="str">
        <v>Queensland Higher Education</v>
      </c>
      <c r="P82" s="6" t="str">
        <v>NSW &amp; ACT Higher Education</v>
      </c>
      <c r="Q82" s="6" t="str">
        <v>Victoria Higher Education</v>
      </c>
      <c r="R82" s="6" t="str">
        <v>NSW &amp; ACT Govt &amp; Arts</v>
      </c>
      <c r="S82" s="6" t="str">
        <v>Queensland Health</v>
      </c>
      <c r="T82" s="6" t="str">
        <v>National Academic &amp; Research</v>
      </c>
      <c r="U82" s="6" t="str">
        <v>National</v>
      </c>
      <c r="V82" s="6" t="str">
        <v/>
      </c>
      <c r="W82" s="7" t="str">
        <v/>
      </c>
    </row>
    <row r="83" spans="1:23" x14ac:dyDescent="0.3">
      <c r="A83" s="4" t="str">
        <v>Singleton Public Library</v>
      </c>
      <c r="B83" s="113" t="str">
        <v>NSIN</v>
      </c>
      <c r="C83" s="115" t="str">
        <v/>
      </c>
      <c r="D83" s="44" t="str">
        <v>NSW</v>
      </c>
      <c r="E83" s="118" t="str">
        <v>Public Library</v>
      </c>
      <c r="F83" s="121" t="str">
        <v>Yes</v>
      </c>
      <c r="G83" s="122" t="str">
        <v>Yes</v>
      </c>
      <c r="H83" s="5" t="str">
        <v/>
      </c>
      <c r="I83" s="5" t="str">
        <v/>
      </c>
      <c r="J83" s="5" t="str">
        <v>Live</v>
      </c>
      <c r="K83" s="5" t="str">
        <v>Direct Access</v>
      </c>
      <c r="L83" s="5" t="str">
        <v>Yes</v>
      </c>
      <c r="M83" s="5" t="str">
        <v>Yes</v>
      </c>
      <c r="N83" s="5" t="str">
        <v>No</v>
      </c>
      <c r="O83" s="5" t="str">
        <v>NSW &amp; ACT Public</v>
      </c>
      <c r="P83" s="6" t="str">
        <v>Sydney Metro</v>
      </c>
      <c r="Q83" s="6" t="str">
        <v>NSW Regional</v>
      </c>
      <c r="R83" s="6" t="str">
        <v>NSW &amp; ACT</v>
      </c>
      <c r="S83" s="6" t="str">
        <v>Queensland Public</v>
      </c>
      <c r="T83" s="6" t="str">
        <v>Victoria Public</v>
      </c>
      <c r="U83" s="6" t="str">
        <v>South Australia Public</v>
      </c>
      <c r="V83" s="6" t="str">
        <v>Western Australia Public</v>
      </c>
      <c r="W83" s="7" t="str">
        <v>National</v>
      </c>
    </row>
    <row r="84" spans="1:23" x14ac:dyDescent="0.3">
      <c r="A84" s="4" t="str">
        <v>Strathfield Library</v>
      </c>
      <c r="B84" s="113" t="str">
        <v>NSML</v>
      </c>
      <c r="C84" s="115" t="str">
        <v/>
      </c>
      <c r="D84" s="44" t="str">
        <v>NSW</v>
      </c>
      <c r="E84" s="118" t="str">
        <v>Public Library</v>
      </c>
      <c r="F84" s="121" t="str">
        <v>Yes</v>
      </c>
      <c r="G84" s="122" t="str">
        <v>Yes</v>
      </c>
      <c r="H84" s="5" t="str">
        <v/>
      </c>
      <c r="I84" s="5" t="str">
        <v/>
      </c>
      <c r="J84" s="5" t="str">
        <v>Live</v>
      </c>
      <c r="K84" s="5" t="str">
        <v>Direct Access</v>
      </c>
      <c r="L84" s="5" t="str">
        <v>Yes</v>
      </c>
      <c r="M84" s="5" t="str">
        <v>No</v>
      </c>
      <c r="N84" s="5" t="str">
        <v>No</v>
      </c>
      <c r="O84" s="5" t="str">
        <v>Sydney Metro</v>
      </c>
      <c r="P84" s="6" t="str">
        <v>NSW Regional</v>
      </c>
      <c r="Q84" s="6" t="str">
        <v>NSW &amp; ACT</v>
      </c>
      <c r="R84" s="6" t="str">
        <v>NSW &amp; ACT Public</v>
      </c>
      <c r="S84" s="6" t="str">
        <v>Queensland</v>
      </c>
      <c r="T84" s="6" t="str">
        <v>National</v>
      </c>
      <c r="U84" s="6" t="str">
        <v>National Academic &amp; Research</v>
      </c>
      <c r="V84" s="6" t="str">
        <v/>
      </c>
      <c r="W84" s="7" t="str">
        <v/>
      </c>
    </row>
    <row r="85" spans="1:23" x14ac:dyDescent="0.3">
      <c r="A85" s="4" t="str">
        <v>Goulburn Mulwaree Library</v>
      </c>
      <c r="B85" s="113" t="str">
        <v>NSOT</v>
      </c>
      <c r="C85" s="115" t="str">
        <v/>
      </c>
      <c r="D85" s="44" t="str">
        <v>NSW</v>
      </c>
      <c r="E85" s="118" t="str">
        <v>Public Library</v>
      </c>
      <c r="F85" s="121" t="str">
        <v>Yes</v>
      </c>
      <c r="G85" s="122" t="str">
        <v>Yes</v>
      </c>
      <c r="H85" s="5" t="str">
        <v/>
      </c>
      <c r="I85" s="5" t="str">
        <v/>
      </c>
      <c r="J85" s="5" t="str">
        <v>Live</v>
      </c>
      <c r="K85" s="5" t="str">
        <v>Direct Access</v>
      </c>
      <c r="L85" s="5" t="str">
        <v>Yes</v>
      </c>
      <c r="M85" s="5" t="str">
        <v>No</v>
      </c>
      <c r="N85" s="5" t="str">
        <v>No</v>
      </c>
      <c r="O85" s="5" t="str">
        <v>NSW &amp; ACT Public</v>
      </c>
      <c r="P85" s="6" t="str">
        <v>NSW &amp; ACT</v>
      </c>
      <c r="Q85" s="6" t="str">
        <v>NSW Regional</v>
      </c>
      <c r="R85" s="6" t="str">
        <v>Victoria Public</v>
      </c>
      <c r="S85" s="6" t="str">
        <v>Victoria Regional</v>
      </c>
      <c r="T85" s="6" t="str">
        <v>Queensland Public</v>
      </c>
      <c r="U85" s="6" t="str">
        <v>National</v>
      </c>
      <c r="V85" s="6" t="str">
        <v>Queensland Southeast</v>
      </c>
      <c r="W85" s="7" t="str">
        <v/>
      </c>
    </row>
    <row r="86" spans="1:23" x14ac:dyDescent="0.3">
      <c r="A86" s="4" t="str">
        <v>City of Sydney Library</v>
      </c>
      <c r="B86" s="113" t="str">
        <v>NSPL</v>
      </c>
      <c r="C86" s="115" t="str">
        <v/>
      </c>
      <c r="D86" s="44" t="str">
        <v>NSW</v>
      </c>
      <c r="E86" s="118" t="str">
        <v>Public Library</v>
      </c>
      <c r="F86" s="121" t="str">
        <v>Yes</v>
      </c>
      <c r="G86" s="122" t="str">
        <v>Yes</v>
      </c>
      <c r="H86" s="5" t="str">
        <v/>
      </c>
      <c r="I86" s="5" t="str">
        <v/>
      </c>
      <c r="J86" s="5" t="str">
        <v>Live</v>
      </c>
      <c r="K86" s="5" t="str">
        <v>Direct Access</v>
      </c>
      <c r="L86" s="5" t="str">
        <v>Yes</v>
      </c>
      <c r="M86" s="5" t="str">
        <v>No</v>
      </c>
      <c r="N86" s="5" t="str">
        <v>No</v>
      </c>
      <c r="O86" s="5" t="str">
        <v>Sydney Metro</v>
      </c>
      <c r="P86" s="6" t="str">
        <v>NSW Regional</v>
      </c>
      <c r="Q86" s="6" t="str">
        <v>NSW &amp; ACT Public</v>
      </c>
      <c r="R86" s="6" t="str">
        <v>Victoria Public</v>
      </c>
      <c r="S86" s="6" t="str">
        <v>Queensland Public</v>
      </c>
      <c r="T86" s="6" t="str">
        <v>National</v>
      </c>
      <c r="U86" s="6" t="str">
        <v>National Academic &amp; Research</v>
      </c>
      <c r="V86" s="6" t="str">
        <v/>
      </c>
      <c r="W86" s="7" t="str">
        <v/>
      </c>
    </row>
    <row r="87" spans="1:23" x14ac:dyDescent="0.3">
      <c r="A87" s="4" t="str">
        <v>Art Gallery of New South Wales Research Library</v>
      </c>
      <c r="B87" s="113" t="str">
        <v>NSWA</v>
      </c>
      <c r="C87" s="115" t="str">
        <v/>
      </c>
      <c r="D87" s="44" t="str">
        <v>NSW</v>
      </c>
      <c r="E87" s="118" t="str">
        <v>Art</v>
      </c>
      <c r="F87" s="121" t="str">
        <v>Yes</v>
      </c>
      <c r="G87" s="122" t="str">
        <v>Yes</v>
      </c>
      <c r="H87" s="5" t="str">
        <v/>
      </c>
      <c r="I87" s="5" t="str">
        <v/>
      </c>
      <c r="J87" s="5" t="str">
        <v>Live</v>
      </c>
      <c r="K87" s="5" t="str">
        <v>Direct Access</v>
      </c>
      <c r="L87" s="5" t="str">
        <v>Yes</v>
      </c>
      <c r="M87" s="5" t="str">
        <v>Yes</v>
      </c>
      <c r="N87" s="5" t="str">
        <v>No</v>
      </c>
      <c r="O87" s="5" t="str">
        <v>NSW &amp; ACT Govt &amp; Arts</v>
      </c>
      <c r="P87" s="6" t="str">
        <v>Queensland Govt &amp; Arts</v>
      </c>
      <c r="Q87" s="6" t="str">
        <v>South Australia Govt &amp; Arts</v>
      </c>
      <c r="R87" s="6" t="str">
        <v>Victoria Govt &amp; Arts</v>
      </c>
      <c r="S87" s="6" t="str">
        <v>NSW &amp; ACT Higher Education</v>
      </c>
      <c r="T87" s="6" t="str">
        <v>National Academic &amp; Research</v>
      </c>
      <c r="U87" s="6" t="str">
        <v>National</v>
      </c>
      <c r="V87" s="6" t="str">
        <v/>
      </c>
      <c r="W87" s="7" t="str">
        <v/>
      </c>
    </row>
    <row r="88" spans="1:23" x14ac:dyDescent="0.3">
      <c r="A88" s="4" t="str">
        <v xml:space="preserve">The Tweed Hospital Library </v>
      </c>
      <c r="B88" s="113" t="str">
        <v>NTHS</v>
      </c>
      <c r="C88" s="115" t="str">
        <v/>
      </c>
      <c r="D88" s="44" t="str">
        <v>NSW</v>
      </c>
      <c r="E88" s="118" t="str">
        <v>Health</v>
      </c>
      <c r="F88" s="121" t="str">
        <v>Yes</v>
      </c>
      <c r="G88" s="122" t="str">
        <v>Yes</v>
      </c>
      <c r="H88" s="5" t="str">
        <v/>
      </c>
      <c r="I88" s="5" t="str">
        <v/>
      </c>
      <c r="J88" s="5" t="str">
        <v>Live</v>
      </c>
      <c r="K88" s="5" t="str">
        <v>Direct Access</v>
      </c>
      <c r="L88" s="5" t="str">
        <v>Yes</v>
      </c>
      <c r="M88" s="5" t="str">
        <v>Yes</v>
      </c>
      <c r="N88" s="5" t="str">
        <v>Yes</v>
      </c>
      <c r="O88" s="5" t="str">
        <v>National</v>
      </c>
      <c r="P88" s="6" t="str">
        <v>NSW &amp; ACT Health</v>
      </c>
      <c r="Q88" s="6" t="str">
        <v>Queensland Health</v>
      </c>
      <c r="R88" s="6" t="str">
        <v>Tasmania Health</v>
      </c>
      <c r="S88" s="6" t="str">
        <v/>
      </c>
      <c r="T88" s="6" t="str">
        <v/>
      </c>
      <c r="U88" s="6" t="str">
        <v/>
      </c>
      <c r="V88" s="6" t="str">
        <v/>
      </c>
      <c r="W88" s="7" t="str">
        <v/>
      </c>
    </row>
    <row r="89" spans="1:23" x14ac:dyDescent="0.3">
      <c r="A89" s="4" t="str">
        <v>University of Technology Sydney</v>
      </c>
      <c r="B89" s="113" t="str">
        <v>NTSM</v>
      </c>
      <c r="C89" s="115" t="str">
        <v/>
      </c>
      <c r="D89" s="44" t="str">
        <v>NSW</v>
      </c>
      <c r="E89" s="118" t="str">
        <v>University</v>
      </c>
      <c r="F89" s="121" t="str">
        <v>Yes</v>
      </c>
      <c r="G89" s="122" t="str">
        <v>Yes</v>
      </c>
      <c r="H89" s="5" t="str">
        <v/>
      </c>
      <c r="I89" s="5" t="str">
        <v/>
      </c>
      <c r="J89" s="5" t="str">
        <v>Live</v>
      </c>
      <c r="K89" s="5" t="str">
        <v>ISO</v>
      </c>
      <c r="L89" s="5" t="str">
        <v>Yes</v>
      </c>
      <c r="M89" s="5" t="str">
        <v>Yes</v>
      </c>
      <c r="N89" s="5" t="str">
        <v>No</v>
      </c>
      <c r="O89" s="5" t="str">
        <v>National</v>
      </c>
      <c r="P89" s="6" t="str">
        <v>National Academic &amp; Research</v>
      </c>
      <c r="Q89" s="6" t="str">
        <v>NSW &amp; ACT</v>
      </c>
      <c r="R89" s="6" t="str">
        <v>Queensland</v>
      </c>
      <c r="S89" s="6" t="str">
        <v>Victoria</v>
      </c>
      <c r="T89" s="6" t="str">
        <v>South Australia</v>
      </c>
      <c r="U89" s="6" t="str">
        <v>Western Australia</v>
      </c>
      <c r="V89" s="6" t="str">
        <v>Tasmania</v>
      </c>
      <c r="W89" s="7" t="str">
        <v>Northern Territory</v>
      </c>
    </row>
    <row r="90" spans="1:23" x14ac:dyDescent="0.3">
      <c r="A90" s="4" t="str">
        <v>Upper Lachlan Shire Library Service</v>
      </c>
      <c r="B90" s="113" t="str">
        <v>NULS</v>
      </c>
      <c r="C90" s="115" t="str">
        <v/>
      </c>
      <c r="D90" s="44" t="str">
        <v>NSW</v>
      </c>
      <c r="E90" s="118" t="str">
        <v>Public Library</v>
      </c>
      <c r="F90" s="121" t="str">
        <v>Yes</v>
      </c>
      <c r="G90" s="122" t="str">
        <v>No</v>
      </c>
      <c r="H90" s="5" t="str">
        <v/>
      </c>
      <c r="I90" s="5" t="str">
        <v/>
      </c>
      <c r="J90" s="5" t="str">
        <v>Live</v>
      </c>
      <c r="K90" s="5" t="str">
        <v>Direct Access</v>
      </c>
      <c r="L90" s="5" t="str">
        <v>Yes</v>
      </c>
      <c r="M90" s="5" t="str">
        <v>No</v>
      </c>
      <c r="N90" s="5" t="str">
        <v>No</v>
      </c>
      <c r="O90" s="5" t="str">
        <v>NSW &amp; ACT</v>
      </c>
      <c r="P90" s="6" t="str">
        <v>NSW &amp; ACT Public</v>
      </c>
      <c r="Q90" s="6" t="str">
        <v>Queensland Public</v>
      </c>
      <c r="R90" s="6" t="str">
        <v>Victoria Public</v>
      </c>
      <c r="S90" s="6" t="str">
        <v>NSW &amp; ACT Higher Education</v>
      </c>
      <c r="T90" s="6" t="str">
        <v>National</v>
      </c>
      <c r="U90" s="6" t="str">
        <v/>
      </c>
      <c r="V90" s="6" t="str">
        <v/>
      </c>
      <c r="W90" s="7" t="str">
        <v/>
      </c>
    </row>
    <row r="91" spans="1:23" x14ac:dyDescent="0.3">
      <c r="A91" s="4" t="str">
        <v>University of Notre Dame Australia: Benedict XVI Medical Library</v>
      </c>
      <c r="B91" s="113" t="str">
        <v>NUND:D</v>
      </c>
      <c r="C91" s="115" t="str">
        <v/>
      </c>
      <c r="D91" s="44" t="str">
        <v>NSW</v>
      </c>
      <c r="E91" s="118" t="str">
        <v>University</v>
      </c>
      <c r="F91" s="121" t="str">
        <v>Yes</v>
      </c>
      <c r="G91" s="122" t="str">
        <v>Yes</v>
      </c>
      <c r="H91" s="5" t="str">
        <v/>
      </c>
      <c r="I91" s="5" t="str">
        <v/>
      </c>
      <c r="J91" s="5" t="str">
        <v>Live</v>
      </c>
      <c r="K91" s="5" t="str">
        <v>ISO</v>
      </c>
      <c r="L91" s="5" t="str">
        <v>Yes</v>
      </c>
      <c r="M91" s="5" t="str">
        <v>No</v>
      </c>
      <c r="N91" s="5" t="str">
        <v>No</v>
      </c>
      <c r="O91" s="5" t="str">
        <v>National</v>
      </c>
      <c r="P91" s="6" t="str">
        <v>National Academic &amp; Research</v>
      </c>
      <c r="Q91" s="6" t="str">
        <v>Victoria Health</v>
      </c>
      <c r="R91" s="6" t="str">
        <v>NSW &amp; ACT Health</v>
      </c>
      <c r="S91" s="6" t="str">
        <v>NSW &amp; ACT</v>
      </c>
      <c r="T91" s="6" t="str">
        <v>Western Australia</v>
      </c>
      <c r="U91" s="6" t="str">
        <v>Victoria</v>
      </c>
      <c r="V91" s="6" t="str">
        <v/>
      </c>
      <c r="W91" s="7" t="str">
        <v/>
      </c>
    </row>
    <row r="92" spans="1:23" x14ac:dyDescent="0.3">
      <c r="A92" s="4" t="str">
        <v>University of Notre Dame Australia: Sydney Campus</v>
      </c>
      <c r="B92" s="113" t="str">
        <v>NUND:S</v>
      </c>
      <c r="C92" s="115" t="str">
        <v/>
      </c>
      <c r="D92" s="44" t="str">
        <v>NSW</v>
      </c>
      <c r="E92" s="118" t="str">
        <v>University</v>
      </c>
      <c r="F92" s="121" t="str">
        <v>Yes</v>
      </c>
      <c r="G92" s="122" t="str">
        <v>Yes</v>
      </c>
      <c r="H92" s="5" t="str">
        <v/>
      </c>
      <c r="I92" s="5" t="str">
        <v/>
      </c>
      <c r="J92" s="5" t="str">
        <v>Live</v>
      </c>
      <c r="K92" s="5" t="str">
        <v>ISO</v>
      </c>
      <c r="L92" s="5" t="str">
        <v>Yes</v>
      </c>
      <c r="M92" s="5" t="str">
        <v>No</v>
      </c>
      <c r="N92" s="5" t="str">
        <v>No</v>
      </c>
      <c r="O92" s="5" t="str">
        <v>National</v>
      </c>
      <c r="P92" s="6" t="str">
        <v>National Academic &amp; Research</v>
      </c>
      <c r="Q92" s="6" t="str">
        <v>Victoria Health</v>
      </c>
      <c r="R92" s="6" t="str">
        <v>NSW &amp; ACT Health</v>
      </c>
      <c r="S92" s="6" t="str">
        <v>NSW &amp; ACT</v>
      </c>
      <c r="T92" s="6" t="str">
        <v>Western Australia</v>
      </c>
      <c r="U92" s="6" t="str">
        <v>Victoria</v>
      </c>
      <c r="V92" s="6" t="str">
        <v/>
      </c>
      <c r="W92" s="7" t="str">
        <v/>
      </c>
    </row>
    <row r="93" spans="1:23" x14ac:dyDescent="0.3">
      <c r="A93" s="4" t="str">
        <v>University of New England</v>
      </c>
      <c r="B93" s="113" t="str">
        <v>NUNE</v>
      </c>
      <c r="C93" s="115" t="str">
        <v>NNEA</v>
      </c>
      <c r="D93" s="44" t="str">
        <v>NSW</v>
      </c>
      <c r="E93" s="118" t="str">
        <v>University</v>
      </c>
      <c r="F93" s="121" t="str">
        <v>Yes</v>
      </c>
      <c r="G93" s="122" t="str">
        <v>Yes</v>
      </c>
      <c r="H93" s="5" t="str">
        <v/>
      </c>
      <c r="I93" s="5" t="str">
        <v/>
      </c>
      <c r="J93" s="5" t="str">
        <v>Live</v>
      </c>
      <c r="K93" s="5" t="str">
        <v>ISO</v>
      </c>
      <c r="L93" s="5" t="str">
        <v>Yes</v>
      </c>
      <c r="M93" s="5" t="str">
        <v>No</v>
      </c>
      <c r="N93" s="5" t="str">
        <v>No</v>
      </c>
      <c r="O93" s="5" t="str">
        <v>NSW &amp; ACT Higher Education</v>
      </c>
      <c r="P93" s="6" t="str">
        <v>NSW &amp; ACT</v>
      </c>
      <c r="Q93" s="6" t="str">
        <v>Queensland</v>
      </c>
      <c r="R93" s="6" t="str">
        <v>Victoria</v>
      </c>
      <c r="S93" s="6" t="str">
        <v>National Academic &amp; Research</v>
      </c>
      <c r="T93" s="6" t="str">
        <v>National</v>
      </c>
      <c r="U93" s="6" t="str">
        <v/>
      </c>
      <c r="V93" s="6" t="str">
        <v/>
      </c>
      <c r="W93" s="7" t="str">
        <v/>
      </c>
    </row>
    <row r="94" spans="1:23" x14ac:dyDescent="0.3">
      <c r="A94" s="4" t="str">
        <v>Western Sydney University</v>
      </c>
      <c r="B94" s="113" t="str">
        <v>NUWS</v>
      </c>
      <c r="C94" s="115" t="str">
        <v>NUWS:B, NUWS:C, NUWS:G, NUWS:H, NUWS:L, NUWS:N, NUWS:P, NUWS:PC</v>
      </c>
      <c r="D94" s="44" t="str">
        <v>NSW</v>
      </c>
      <c r="E94" s="118" t="str">
        <v>University</v>
      </c>
      <c r="F94" s="121" t="str">
        <v>Yes</v>
      </c>
      <c r="G94" s="122" t="str">
        <v>Yes</v>
      </c>
      <c r="H94" s="5" t="str">
        <v/>
      </c>
      <c r="I94" s="5" t="str">
        <v/>
      </c>
      <c r="J94" s="5" t="str">
        <v>Live</v>
      </c>
      <c r="K94" s="5" t="str">
        <v>ISO</v>
      </c>
      <c r="L94" s="5" t="str">
        <v>Yes</v>
      </c>
      <c r="M94" s="5" t="str">
        <v>Yes</v>
      </c>
      <c r="N94" s="5" t="str">
        <v>Yes</v>
      </c>
      <c r="O94" s="5" t="str">
        <v>NSW &amp; ACT Higher Education</v>
      </c>
      <c r="P94" s="6" t="str">
        <v>National Academic &amp; Research</v>
      </c>
      <c r="Q94" s="6" t="str">
        <v>NSW &amp; ACT</v>
      </c>
      <c r="R94" s="6" t="str">
        <v>NSW &amp; ACT Govt &amp; Arts</v>
      </c>
      <c r="S94" s="6" t="str">
        <v>National</v>
      </c>
      <c r="T94" s="6" t="str">
        <v/>
      </c>
      <c r="U94" s="6" t="str">
        <v/>
      </c>
      <c r="V94" s="6" t="str">
        <v/>
      </c>
      <c r="W94" s="7" t="str">
        <v/>
      </c>
    </row>
    <row r="95" spans="1:23" x14ac:dyDescent="0.3">
      <c r="A95" s="4" t="str">
        <v>Wagga Wagga City Library</v>
      </c>
      <c r="B95" s="113" t="str">
        <v>NWAG</v>
      </c>
      <c r="C95" s="115" t="str">
        <v/>
      </c>
      <c r="D95" s="44" t="str">
        <v>NSW</v>
      </c>
      <c r="E95" s="118" t="str">
        <v>Public Library</v>
      </c>
      <c r="F95" s="121" t="str">
        <v>Yes</v>
      </c>
      <c r="G95" s="122" t="str">
        <v>Yes</v>
      </c>
      <c r="H95" s="5" t="str">
        <v/>
      </c>
      <c r="I95" s="5" t="str">
        <v/>
      </c>
      <c r="J95" s="5" t="str">
        <v>Live</v>
      </c>
      <c r="K95" s="5" t="str">
        <v>Direct Access</v>
      </c>
      <c r="L95" s="5" t="str">
        <v>Yes</v>
      </c>
      <c r="M95" s="5" t="str">
        <v>No</v>
      </c>
      <c r="N95" s="5" t="str">
        <v>No</v>
      </c>
      <c r="O95" s="5" t="str">
        <v>NSW &amp; ACT Public</v>
      </c>
      <c r="P95" s="6" t="str">
        <v>National</v>
      </c>
      <c r="Q95" s="6" t="str">
        <v>NSW &amp; ACT</v>
      </c>
      <c r="R95" s="6" t="str">
        <v>NSW Regional</v>
      </c>
      <c r="S95" s="6" t="str">
        <v/>
      </c>
      <c r="T95" s="6" t="str">
        <v>Queensland Public</v>
      </c>
      <c r="U95" s="6" t="str">
        <v>South Australia Public</v>
      </c>
      <c r="V95" s="6" t="str">
        <v>Western Australia Public</v>
      </c>
      <c r="W95" s="7" t="str">
        <v/>
      </c>
    </row>
    <row r="96" spans="1:23" x14ac:dyDescent="0.3">
      <c r="A96" s="4" t="str">
        <v>Waverley Library</v>
      </c>
      <c r="B96" s="113" t="str">
        <v>NWAV</v>
      </c>
      <c r="C96" s="115" t="str">
        <v/>
      </c>
      <c r="D96" s="44" t="str">
        <v>NSW</v>
      </c>
      <c r="E96" s="118" t="str">
        <v>Public Library</v>
      </c>
      <c r="F96" s="121" t="str">
        <v>Yes</v>
      </c>
      <c r="G96" s="122" t="str">
        <v>Yes</v>
      </c>
      <c r="H96" s="5" t="str">
        <v/>
      </c>
      <c r="I96" s="5" t="str">
        <v/>
      </c>
      <c r="J96" s="5" t="str">
        <v>Live</v>
      </c>
      <c r="K96" s="5" t="str">
        <v>Direct Access</v>
      </c>
      <c r="L96" s="5" t="str">
        <v>Yes</v>
      </c>
      <c r="M96" s="5" t="str">
        <v>Yes</v>
      </c>
      <c r="N96" s="5" t="str">
        <v>No</v>
      </c>
      <c r="O96" s="5" t="str">
        <v>Sydney Metro</v>
      </c>
      <c r="P96" s="6" t="str">
        <v>NSW Regional</v>
      </c>
      <c r="Q96" s="6" t="str">
        <v>Queensland Public</v>
      </c>
      <c r="R96" s="6" t="str">
        <v>Victoria Public</v>
      </c>
      <c r="S96" s="6" t="str">
        <v>National</v>
      </c>
      <c r="T96" s="6" t="str">
        <v/>
      </c>
      <c r="U96" s="6" t="str">
        <v/>
      </c>
      <c r="V96" s="6" t="str">
        <v/>
      </c>
      <c r="W96" s="7" t="str">
        <v/>
      </c>
    </row>
    <row r="97" spans="1:23" x14ac:dyDescent="0.3">
      <c r="A97" s="4" t="str">
        <v>Western Riverina Libraries</v>
      </c>
      <c r="B97" s="113" t="str">
        <v>NWES</v>
      </c>
      <c r="C97" s="115" t="str">
        <v/>
      </c>
      <c r="D97" s="44" t="str">
        <v>NSW</v>
      </c>
      <c r="E97" s="118" t="str">
        <v>Public Library</v>
      </c>
      <c r="F97" s="121" t="str">
        <v>Yes</v>
      </c>
      <c r="G97" s="122" t="str">
        <v>Yes</v>
      </c>
      <c r="H97" s="5" t="str">
        <v/>
      </c>
      <c r="I97" s="5" t="str">
        <v/>
      </c>
      <c r="J97" s="5" t="str">
        <v>Live</v>
      </c>
      <c r="K97" s="5" t="str">
        <v>Direct Access</v>
      </c>
      <c r="L97" s="5" t="str">
        <v>Yes</v>
      </c>
      <c r="M97" s="5" t="str">
        <v>No</v>
      </c>
      <c r="N97" s="5" t="str">
        <v>No</v>
      </c>
      <c r="O97" s="5" t="str">
        <v>NSW &amp; ACT</v>
      </c>
      <c r="P97" s="6" t="str">
        <v>National</v>
      </c>
      <c r="Q97" s="6" t="str">
        <v>Victoria</v>
      </c>
      <c r="R97" s="6" t="str">
        <v>Queensland</v>
      </c>
      <c r="S97" s="6" t="str">
        <v>NSW &amp; ACT Public</v>
      </c>
      <c r="T97" s="6" t="str">
        <v>NSW Regional</v>
      </c>
      <c r="U97" s="6" t="str">
        <v>Victoria Public</v>
      </c>
      <c r="V97" s="6" t="str">
        <v/>
      </c>
      <c r="W97" s="7" t="str">
        <v/>
      </c>
    </row>
    <row r="98" spans="1:23" x14ac:dyDescent="0.3">
      <c r="A98" s="4" t="str">
        <v>Wollongong Hospital Library</v>
      </c>
      <c r="B98" s="113" t="str">
        <v>NWH</v>
      </c>
      <c r="C98" s="115" t="str">
        <v/>
      </c>
      <c r="D98" s="44" t="str">
        <v>NSW</v>
      </c>
      <c r="E98" s="118" t="str">
        <v>Health</v>
      </c>
      <c r="F98" s="121" t="str">
        <v>Yes</v>
      </c>
      <c r="G98" s="122" t="str">
        <v>Yes</v>
      </c>
      <c r="H98" s="5" t="str">
        <v/>
      </c>
      <c r="I98" s="5" t="str">
        <v/>
      </c>
      <c r="J98" s="5" t="str">
        <v>Live</v>
      </c>
      <c r="K98" s="5" t="str">
        <v>Direct Access</v>
      </c>
      <c r="L98" s="5" t="str">
        <v>Yes</v>
      </c>
      <c r="M98" s="5" t="str">
        <v>Yes</v>
      </c>
      <c r="N98" s="5" t="str">
        <v>Yes</v>
      </c>
      <c r="O98" s="5" t="str">
        <v>National Academic &amp; Research</v>
      </c>
      <c r="P98" s="6" t="str">
        <v>NSW &amp; ACT Health</v>
      </c>
      <c r="Q98" s="6" t="str">
        <v>Victoria Health</v>
      </c>
      <c r="R98" s="6" t="str">
        <v>Queensland Health</v>
      </c>
      <c r="S98" s="6" t="str">
        <v>Western Australia Health</v>
      </c>
      <c r="T98" s="6" t="str">
        <v>South Australia Health</v>
      </c>
      <c r="U98" s="6" t="str">
        <v>Northern Territory Health</v>
      </c>
      <c r="V98" s="6" t="str">
        <v>National</v>
      </c>
      <c r="W98" s="7" t="str">
        <v>NSW &amp; ACT Higher Education</v>
      </c>
    </row>
    <row r="99" spans="1:23" x14ac:dyDescent="0.3">
      <c r="A99" s="4" t="str">
        <v>Nepean Blue Mountains Local Health District Library Services</v>
      </c>
      <c r="B99" s="113" t="str">
        <v>NWHS</v>
      </c>
      <c r="C99" s="115" t="str">
        <v/>
      </c>
      <c r="D99" s="44" t="str">
        <v>NSW</v>
      </c>
      <c r="E99" s="118" t="str">
        <v>Health</v>
      </c>
      <c r="F99" s="121" t="str">
        <v>Yes</v>
      </c>
      <c r="G99" s="122" t="str">
        <v>Yes</v>
      </c>
      <c r="H99" s="5" t="str">
        <v/>
      </c>
      <c r="I99" s="5" t="str">
        <v/>
      </c>
      <c r="J99" s="5" t="str">
        <v>Live</v>
      </c>
      <c r="K99" s="5" t="str">
        <v>Direct Access</v>
      </c>
      <c r="L99" s="5" t="str">
        <v>Yes</v>
      </c>
      <c r="M99" s="5" t="str">
        <v>Yes</v>
      </c>
      <c r="N99" s="5" t="str">
        <v>Yes</v>
      </c>
      <c r="O99" s="5" t="str">
        <v>NSW &amp; ACT</v>
      </c>
      <c r="P99" s="6" t="str">
        <v>National</v>
      </c>
      <c r="Q99" s="6" t="str">
        <v/>
      </c>
      <c r="R99" s="6" t="str">
        <v/>
      </c>
      <c r="S99" s="6" t="str">
        <v/>
      </c>
      <c r="T99" s="6" t="str">
        <v/>
      </c>
      <c r="U99" s="6" t="str">
        <v/>
      </c>
      <c r="V99" s="6" t="str">
        <v/>
      </c>
      <c r="W99" s="7" t="str">
        <v/>
      </c>
    </row>
    <row r="100" spans="1:23" x14ac:dyDescent="0.3">
      <c r="A100" s="4" t="str">
        <v>Wingecarribee Public Library</v>
      </c>
      <c r="B100" s="113" t="str">
        <v>NWIC</v>
      </c>
      <c r="C100" s="115" t="str">
        <v/>
      </c>
      <c r="D100" s="44" t="str">
        <v>NSW</v>
      </c>
      <c r="E100" s="118" t="str">
        <v>Public Library</v>
      </c>
      <c r="F100" s="121" t="str">
        <v>Yes</v>
      </c>
      <c r="G100" s="122" t="str">
        <v>Yes</v>
      </c>
      <c r="H100" s="5" t="str">
        <v/>
      </c>
      <c r="I100" s="5" t="str">
        <v/>
      </c>
      <c r="J100" s="5" t="str">
        <v>Live</v>
      </c>
      <c r="K100" s="5" t="str">
        <v>Direct Access</v>
      </c>
      <c r="L100" s="5" t="str">
        <v>Yes</v>
      </c>
      <c r="M100" s="5" t="str">
        <v>No</v>
      </c>
      <c r="N100" s="5" t="str">
        <v>No</v>
      </c>
      <c r="O100" s="5" t="str">
        <v>NSW &amp; ACT</v>
      </c>
      <c r="P100" s="6" t="str">
        <v>National</v>
      </c>
      <c r="Q100" s="6" t="str">
        <v>Victoria</v>
      </c>
      <c r="R100" s="6" t="str">
        <v>Queensland</v>
      </c>
      <c r="S100" s="6" t="str">
        <v>South Australia</v>
      </c>
      <c r="T100" s="6" t="str">
        <v>NSW &amp; ACT Higher Education</v>
      </c>
      <c r="U100" s="6" t="str">
        <v>NSW &amp; ACT Public</v>
      </c>
      <c r="V100" s="6" t="str">
        <v/>
      </c>
      <c r="W100" s="7" t="str">
        <v/>
      </c>
    </row>
    <row r="101" spans="1:23" x14ac:dyDescent="0.3">
      <c r="A101" s="4" t="str">
        <v>University of Wollongong Library</v>
      </c>
      <c r="B101" s="113" t="str">
        <v>NWU</v>
      </c>
      <c r="C101" s="115" t="str">
        <v/>
      </c>
      <c r="D101" s="44" t="str">
        <v>NSW</v>
      </c>
      <c r="E101" s="118" t="str">
        <v>University</v>
      </c>
      <c r="F101" s="121" t="str">
        <v>Yes</v>
      </c>
      <c r="G101" s="122" t="str">
        <v>Yes</v>
      </c>
      <c r="H101" s="5" t="str">
        <v/>
      </c>
      <c r="I101" s="5" t="str">
        <v/>
      </c>
      <c r="J101" s="5" t="str">
        <v>Live</v>
      </c>
      <c r="K101" s="5" t="str">
        <v>ISO</v>
      </c>
      <c r="L101" s="5" t="str">
        <v>Yes</v>
      </c>
      <c r="M101" s="5" t="str">
        <v>Yes</v>
      </c>
      <c r="N101" s="5" t="str">
        <v>Yes</v>
      </c>
      <c r="O101" s="5" t="str">
        <v>NSW &amp; ACT Higher Education</v>
      </c>
      <c r="P101" s="6" t="str">
        <v>National Academic &amp; Research</v>
      </c>
      <c r="Q101" s="6" t="str">
        <v>NSW &amp; ACT</v>
      </c>
      <c r="R101" s="6" t="str">
        <v>National</v>
      </c>
      <c r="S101" s="6" t="str">
        <v/>
      </c>
      <c r="T101" s="6" t="str">
        <v/>
      </c>
      <c r="U101" s="6" t="str">
        <v/>
      </c>
      <c r="V101" s="6" t="str">
        <v/>
      </c>
      <c r="W101" s="7" t="str">
        <v/>
      </c>
    </row>
    <row r="102" spans="1:23" x14ac:dyDescent="0.3">
      <c r="A102" s="4" t="str">
        <v>Administrative Review Tribunal (formerly Administrative Appeals Tribunal)</v>
      </c>
      <c r="B102" s="113" t="str">
        <v>QAAT</v>
      </c>
      <c r="C102" s="115" t="str">
        <v/>
      </c>
      <c r="D102" s="44" t="str">
        <v>QLD</v>
      </c>
      <c r="E102" s="118" t="str">
        <v>Special</v>
      </c>
      <c r="F102" s="121" t="str">
        <v>Yes</v>
      </c>
      <c r="G102" s="122" t="str">
        <v>Yes</v>
      </c>
      <c r="H102" s="5" t="str">
        <v/>
      </c>
      <c r="I102" s="5" t="str">
        <v/>
      </c>
      <c r="J102" s="5" t="str">
        <v>Live</v>
      </c>
      <c r="K102" s="5" t="str">
        <v>Direct Access</v>
      </c>
      <c r="L102" s="5" t="str">
        <v>Yes</v>
      </c>
      <c r="M102" s="5" t="str">
        <v>Yes</v>
      </c>
      <c r="N102" s="5" t="str">
        <v>No</v>
      </c>
      <c r="O102" s="5" t="str">
        <v>NSW &amp; ACT Govt &amp; Arts</v>
      </c>
      <c r="P102" s="6" t="str">
        <v>Queensland Higher Education</v>
      </c>
      <c r="Q102" s="6" t="str">
        <v>NSW &amp; ACT Higher Education</v>
      </c>
      <c r="R102" s="6" t="str">
        <v>Victoria Govt &amp; Arts</v>
      </c>
      <c r="S102" s="6" t="str">
        <v>Victoria Higher Education</v>
      </c>
      <c r="T102" s="6" t="str">
        <v>National</v>
      </c>
      <c r="U102" s="6" t="str">
        <v/>
      </c>
      <c r="V102" s="6" t="str">
        <v/>
      </c>
      <c r="W102" s="7" t="str">
        <v/>
      </c>
    </row>
    <row r="103" spans="1:23" x14ac:dyDescent="0.3">
      <c r="A103" s="4" t="str">
        <v>Department of Justice (Queensland)</v>
      </c>
      <c r="B103" s="113" t="str">
        <v>QAG</v>
      </c>
      <c r="C103" s="115" t="str">
        <v/>
      </c>
      <c r="D103" s="44" t="str">
        <v>QLD</v>
      </c>
      <c r="E103" s="118" t="str">
        <v>Law</v>
      </c>
      <c r="F103" s="121" t="str">
        <v>Yes</v>
      </c>
      <c r="G103" s="122" t="str">
        <v>Yes</v>
      </c>
      <c r="H103" s="5" t="str">
        <v/>
      </c>
      <c r="I103" s="5" t="str">
        <v/>
      </c>
      <c r="J103" s="5" t="str">
        <v>Live</v>
      </c>
      <c r="K103" s="5" t="str">
        <v>Direct Access</v>
      </c>
      <c r="L103" s="5" t="str">
        <v>Yes</v>
      </c>
      <c r="M103" s="5" t="str">
        <v>Yes</v>
      </c>
      <c r="N103" s="5" t="str">
        <v>Yes</v>
      </c>
      <c r="O103" s="5" t="str">
        <v>Queensland</v>
      </c>
      <c r="P103" s="6" t="str">
        <v>NSW &amp; ACT</v>
      </c>
      <c r="Q103" s="6" t="str">
        <v>Victoria</v>
      </c>
      <c r="R103" s="6" t="str">
        <v>South Australia</v>
      </c>
      <c r="S103" s="6" t="str">
        <v>Western Australia</v>
      </c>
      <c r="T103" s="6" t="str">
        <v>Northern Territory</v>
      </c>
      <c r="U103" s="6" t="str">
        <v>Tasmania</v>
      </c>
      <c r="V103" s="6" t="str">
        <v>National</v>
      </c>
      <c r="W103" s="7" t="str">
        <v>National Academic &amp; Research</v>
      </c>
    </row>
    <row r="104" spans="1:23" x14ac:dyDescent="0.3">
      <c r="A104" s="4" t="str">
        <v>Queensland Art Gallery Research Library</v>
      </c>
      <c r="B104" s="113" t="str">
        <v>QART</v>
      </c>
      <c r="C104" s="115" t="str">
        <v/>
      </c>
      <c r="D104" s="44" t="str">
        <v>QLD</v>
      </c>
      <c r="E104" s="118" t="str">
        <v>Art</v>
      </c>
      <c r="F104" s="121" t="str">
        <v>Yes</v>
      </c>
      <c r="G104" s="122" t="str">
        <v>Yes</v>
      </c>
      <c r="H104" s="5" t="str">
        <v/>
      </c>
      <c r="I104" s="5" t="str">
        <v/>
      </c>
      <c r="J104" s="5" t="str">
        <v>Live</v>
      </c>
      <c r="K104" s="5" t="str">
        <v>Direct Access</v>
      </c>
      <c r="L104" s="5" t="str">
        <v>Yes</v>
      </c>
      <c r="M104" s="5" t="str">
        <v>No</v>
      </c>
      <c r="N104" s="5" t="str">
        <v>No</v>
      </c>
      <c r="O104" s="5" t="str">
        <v>Queensland</v>
      </c>
      <c r="P104" s="6" t="str">
        <v>NSW &amp; ACT</v>
      </c>
      <c r="Q104" s="6" t="str">
        <v>Victoria</v>
      </c>
      <c r="R104" s="6" t="str">
        <v>South Australia</v>
      </c>
      <c r="S104" s="6" t="str">
        <v>National</v>
      </c>
      <c r="T104" s="6" t="str">
        <v/>
      </c>
      <c r="U104" s="6" t="str">
        <v/>
      </c>
      <c r="V104" s="6" t="str">
        <v/>
      </c>
      <c r="W104" s="7" t="str">
        <v/>
      </c>
    </row>
    <row r="105" spans="1:23" x14ac:dyDescent="0.3">
      <c r="A105" s="4" t="str">
        <v>Bond University Library</v>
      </c>
      <c r="B105" s="113" t="str">
        <v>QBON</v>
      </c>
      <c r="C105" s="115" t="str">
        <v/>
      </c>
      <c r="D105" s="44" t="str">
        <v>QLD</v>
      </c>
      <c r="E105" s="118" t="str">
        <v>University</v>
      </c>
      <c r="F105" s="121" t="str">
        <v>Yes</v>
      </c>
      <c r="G105" s="122" t="str">
        <v>No</v>
      </c>
      <c r="H105" s="5">
        <v>46010</v>
      </c>
      <c r="I105" s="5">
        <v>46031</v>
      </c>
      <c r="J105" s="5" t="str">
        <v>Live</v>
      </c>
      <c r="K105" s="5" t="str">
        <v>ISO</v>
      </c>
      <c r="L105" s="5" t="str">
        <v>Yes</v>
      </c>
      <c r="M105" s="5" t="str">
        <v>Yes</v>
      </c>
      <c r="N105" s="5" t="str">
        <v>No</v>
      </c>
      <c r="O105" s="5" t="str">
        <v>Queensland Southeast</v>
      </c>
      <c r="P105" s="6" t="str">
        <v>Queensland Higher Education</v>
      </c>
      <c r="Q105" s="6" t="str">
        <v>Queensland</v>
      </c>
      <c r="R105" s="6" t="str">
        <v>National Academic &amp; Research</v>
      </c>
      <c r="S105" s="6" t="str">
        <v>National</v>
      </c>
      <c r="T105" s="6" t="str">
        <v/>
      </c>
      <c r="U105" s="6" t="str">
        <v/>
      </c>
      <c r="V105" s="6" t="str">
        <v/>
      </c>
      <c r="W105" s="7" t="str">
        <v/>
      </c>
    </row>
    <row r="106" spans="1:23" x14ac:dyDescent="0.3">
      <c r="A106" s="4" t="str">
        <v>Energy QLD</v>
      </c>
      <c r="B106" s="113" t="str">
        <v>QCE</v>
      </c>
      <c r="C106" s="115" t="str">
        <v/>
      </c>
      <c r="D106" s="44" t="str">
        <v>QLD</v>
      </c>
      <c r="E106" s="118" t="str">
        <v>Special</v>
      </c>
      <c r="F106" s="121" t="str">
        <v>Yes</v>
      </c>
      <c r="G106" s="122" t="str">
        <v>Yes</v>
      </c>
      <c r="H106" s="5" t="str">
        <v/>
      </c>
      <c r="I106" s="5" t="str">
        <v/>
      </c>
      <c r="J106" s="5" t="str">
        <v>Live</v>
      </c>
      <c r="K106" s="5" t="str">
        <v>Direct Access</v>
      </c>
      <c r="L106" s="5" t="str">
        <v>Yes</v>
      </c>
      <c r="M106" s="5" t="str">
        <v>No</v>
      </c>
      <c r="N106" s="5" t="str">
        <v>No</v>
      </c>
      <c r="O106" s="5" t="str">
        <v>Queensland</v>
      </c>
      <c r="P106" s="6" t="str">
        <v>NSW &amp; ACT</v>
      </c>
      <c r="Q106" s="6" t="str">
        <v>Victoria</v>
      </c>
      <c r="R106" s="6" t="str">
        <v>South Australia</v>
      </c>
      <c r="S106" s="6" t="str">
        <v>Western Australia</v>
      </c>
      <c r="T106" s="6" t="str">
        <v>Tasmania</v>
      </c>
      <c r="U106" s="6" t="str">
        <v>National</v>
      </c>
      <c r="V106" s="6" t="str">
        <v/>
      </c>
      <c r="W106" s="7" t="str">
        <v/>
      </c>
    </row>
    <row r="107" spans="1:23" x14ac:dyDescent="0.3">
      <c r="A107" s="4" t="str">
        <v>Department of the Environment, Tourism, Science and Innovation</v>
      </c>
      <c r="B107" s="113" t="str">
        <v>QDEH</v>
      </c>
      <c r="C107" s="115" t="str">
        <v/>
      </c>
      <c r="D107" s="44" t="str">
        <v>QLD</v>
      </c>
      <c r="E107" s="118" t="str">
        <v>Research, Special</v>
      </c>
      <c r="F107" s="121" t="str">
        <v>Yes</v>
      </c>
      <c r="G107" s="122" t="str">
        <v>Yes</v>
      </c>
      <c r="H107" s="5" t="str">
        <v/>
      </c>
      <c r="I107" s="5" t="str">
        <v/>
      </c>
      <c r="J107" s="5" t="str">
        <v>Live</v>
      </c>
      <c r="K107" s="5" t="str">
        <v>Direct Access</v>
      </c>
      <c r="L107" s="5" t="str">
        <v>Yes</v>
      </c>
      <c r="M107" s="5" t="str">
        <v>No</v>
      </c>
      <c r="N107" s="5" t="str">
        <v>No</v>
      </c>
      <c r="O107" s="5" t="str">
        <v>National Academic &amp; Research</v>
      </c>
      <c r="P107" s="6" t="str">
        <v>National</v>
      </c>
      <c r="Q107" s="6" t="str">
        <v>NSW &amp; ACT</v>
      </c>
      <c r="R107" s="6" t="str">
        <v>Queensland Southeast</v>
      </c>
      <c r="S107" s="6" t="str">
        <v>Queensland Health</v>
      </c>
      <c r="T107" s="6" t="str">
        <v>Queensland Higher Education</v>
      </c>
      <c r="U107" s="6" t="str">
        <v>Queensland Govt &amp; Arts</v>
      </c>
      <c r="V107" s="6" t="str">
        <v>NSW &amp; ACT Govt &amp; Arts</v>
      </c>
      <c r="W107" s="7" t="str">
        <v>Northern Territory</v>
      </c>
    </row>
    <row r="108" spans="1:23" x14ac:dyDescent="0.3">
      <c r="A108" s="4" t="str">
        <v>Griffith University Library</v>
      </c>
      <c r="B108" s="113" t="str">
        <v>QGU</v>
      </c>
      <c r="C108" s="115" t="str">
        <v/>
      </c>
      <c r="D108" s="44" t="str">
        <v>QLD</v>
      </c>
      <c r="E108" s="118" t="str">
        <v>University</v>
      </c>
      <c r="F108" s="121" t="str">
        <v>Yes</v>
      </c>
      <c r="G108" s="122" t="str">
        <v>Yes</v>
      </c>
      <c r="H108" s="5">
        <v>46010</v>
      </c>
      <c r="I108" s="5">
        <v>46027</v>
      </c>
      <c r="J108" s="5" t="str">
        <v>Live</v>
      </c>
      <c r="K108" s="5" t="str">
        <v>Direct Access</v>
      </c>
      <c r="L108" s="5" t="str">
        <v>Yes</v>
      </c>
      <c r="M108" s="5" t="str">
        <v>Yes</v>
      </c>
      <c r="N108" s="5" t="str">
        <v>No</v>
      </c>
      <c r="O108" s="5" t="str">
        <v>Queensland Higher Education</v>
      </c>
      <c r="P108" s="6" t="str">
        <v>Queensland</v>
      </c>
      <c r="Q108" s="6" t="str">
        <v>National Academic &amp; Research</v>
      </c>
      <c r="R108" s="6" t="str">
        <v>National</v>
      </c>
      <c r="S108" s="6" t="str">
        <v>NSW &amp; ACT</v>
      </c>
      <c r="T108" s="6" t="str">
        <v>Victoria</v>
      </c>
      <c r="U108" s="6" t="str">
        <v/>
      </c>
      <c r="V108" s="6" t="str">
        <v/>
      </c>
      <c r="W108" s="7" t="str">
        <v/>
      </c>
    </row>
    <row r="109" spans="1:23" x14ac:dyDescent="0.3">
      <c r="A109" s="4" t="str">
        <v>James Cook University</v>
      </c>
      <c r="B109" s="113" t="str">
        <v>QJCU</v>
      </c>
      <c r="C109" s="115" t="str">
        <v/>
      </c>
      <c r="D109" s="44" t="str">
        <v>QLD</v>
      </c>
      <c r="E109" s="118" t="str">
        <v>University</v>
      </c>
      <c r="F109" s="121" t="str">
        <v>Yes</v>
      </c>
      <c r="G109" s="122" t="str">
        <v>Yes</v>
      </c>
      <c r="H109" s="5" t="str">
        <v/>
      </c>
      <c r="I109" s="5" t="str">
        <v/>
      </c>
      <c r="J109" s="5" t="str">
        <v>Live</v>
      </c>
      <c r="K109" s="5" t="str">
        <v>Direct Access</v>
      </c>
      <c r="L109" s="5" t="str">
        <v>Yes</v>
      </c>
      <c r="M109" s="5" t="str">
        <v>Yes</v>
      </c>
      <c r="N109" s="5" t="str">
        <v>Yes</v>
      </c>
      <c r="O109" s="5" t="str">
        <v>Queensland Higher Education</v>
      </c>
      <c r="P109" s="6" t="str">
        <v>Queensland</v>
      </c>
      <c r="Q109" s="6" t="str">
        <v>Queensland Health</v>
      </c>
      <c r="R109" s="6" t="str">
        <v>National Academic &amp; Research</v>
      </c>
      <c r="S109" s="6" t="str">
        <v>National</v>
      </c>
      <c r="T109" s="6" t="str">
        <v/>
      </c>
      <c r="U109" s="6" t="str">
        <v/>
      </c>
      <c r="V109" s="6" t="str">
        <v/>
      </c>
      <c r="W109" s="7" t="str">
        <v/>
      </c>
    </row>
    <row r="110" spans="1:23" x14ac:dyDescent="0.3">
      <c r="A110" s="4" t="str">
        <v>Legal Aid Queensland Library Services</v>
      </c>
      <c r="B110" s="113" t="str">
        <v>QLAO</v>
      </c>
      <c r="C110" s="115" t="str">
        <v/>
      </c>
      <c r="D110" s="44" t="str">
        <v>QLD</v>
      </c>
      <c r="E110" s="118" t="str">
        <v>Law</v>
      </c>
      <c r="F110" s="121" t="str">
        <v>Yes</v>
      </c>
      <c r="G110" s="122" t="str">
        <v>Yes</v>
      </c>
      <c r="H110" s="5" t="str">
        <v/>
      </c>
      <c r="I110" s="5" t="str">
        <v/>
      </c>
      <c r="J110" s="5" t="str">
        <v>Live</v>
      </c>
      <c r="K110" s="5" t="str">
        <v>Direct Access</v>
      </c>
      <c r="L110" s="5" t="str">
        <v>Yes</v>
      </c>
      <c r="M110" s="5" t="str">
        <v>Yes</v>
      </c>
      <c r="N110" s="5" t="str">
        <v>Yes</v>
      </c>
      <c r="O110" s="5" t="str">
        <v>Queensland Govt &amp; Arts</v>
      </c>
      <c r="P110" s="6" t="str">
        <v>Queensland</v>
      </c>
      <c r="Q110" s="6" t="str">
        <v>National</v>
      </c>
      <c r="R110" s="6" t="str">
        <v>NSW &amp; ACT Govt &amp; Arts</v>
      </c>
      <c r="S110" s="6" t="str">
        <v>Victoria Govt &amp; Arts</v>
      </c>
      <c r="T110" s="6" t="str">
        <v>South Australia Govt &amp; Arts</v>
      </c>
      <c r="U110" s="6" t="str">
        <v>Western Australia Govt &amp; Arts</v>
      </c>
      <c r="V110" s="6" t="str">
        <v/>
      </c>
      <c r="W110" s="7" t="str">
        <v/>
      </c>
    </row>
    <row r="111" spans="1:23" x14ac:dyDescent="0.3">
      <c r="A111" s="4" t="str">
        <v>Moreton Bay Region Libraries</v>
      </c>
      <c r="B111" s="113" t="str">
        <v>QMBC</v>
      </c>
      <c r="C111" s="115" t="str">
        <v/>
      </c>
      <c r="D111" s="44" t="str">
        <v>QLD</v>
      </c>
      <c r="E111" s="118" t="str">
        <v>Public Library</v>
      </c>
      <c r="F111" s="121" t="str">
        <v>Yes</v>
      </c>
      <c r="G111" s="122" t="str">
        <v>Yes</v>
      </c>
      <c r="H111" s="5" t="str">
        <v/>
      </c>
      <c r="I111" s="5" t="str">
        <v/>
      </c>
      <c r="J111" s="5" t="str">
        <v>Live</v>
      </c>
      <c r="K111" s="5" t="str">
        <v>Direct Access</v>
      </c>
      <c r="L111" s="5" t="str">
        <v>Yes</v>
      </c>
      <c r="M111" s="5" t="str">
        <v>Yes</v>
      </c>
      <c r="N111" s="5" t="str">
        <v>No</v>
      </c>
      <c r="O111" s="5" t="str">
        <v>Queensland Southeast</v>
      </c>
      <c r="P111" s="6" t="str">
        <v>Queensland Public</v>
      </c>
      <c r="Q111" s="6" t="str">
        <v>NSW &amp; ACT Public</v>
      </c>
      <c r="R111" s="6" t="str">
        <v>Victoria Public</v>
      </c>
      <c r="S111" s="6" t="str">
        <v>Northern Territory Public</v>
      </c>
      <c r="T111" s="6" t="str">
        <v>National</v>
      </c>
      <c r="U111" s="6" t="str">
        <v/>
      </c>
      <c r="V111" s="6" t="str">
        <v/>
      </c>
      <c r="W111" s="7" t="str">
        <v/>
      </c>
    </row>
    <row r="112" spans="1:23" x14ac:dyDescent="0.3">
      <c r="A112" s="4" t="str">
        <v>Mackay Regional Council Libraries</v>
      </c>
      <c r="B112" s="113" t="str">
        <v>QMC</v>
      </c>
      <c r="C112" s="115" t="str">
        <v/>
      </c>
      <c r="D112" s="44" t="str">
        <v>QLD</v>
      </c>
      <c r="E112" s="118" t="str">
        <v>Public Library</v>
      </c>
      <c r="F112" s="121" t="str">
        <v>Yes</v>
      </c>
      <c r="G112" s="122" t="str">
        <v>Yes</v>
      </c>
      <c r="H112" s="5" t="str">
        <v/>
      </c>
      <c r="I112" s="5" t="str">
        <v/>
      </c>
      <c r="J112" s="5" t="str">
        <v>Live</v>
      </c>
      <c r="K112" s="5" t="str">
        <v>Direct Access</v>
      </c>
      <c r="L112" s="5" t="str">
        <v>Yes</v>
      </c>
      <c r="M112" s="5" t="str">
        <v>No</v>
      </c>
      <c r="N112" s="5" t="str">
        <v>No</v>
      </c>
      <c r="O112" s="5" t="str">
        <v>Queensland Public</v>
      </c>
      <c r="P112" s="6" t="str">
        <v>NSW &amp; ACT Public</v>
      </c>
      <c r="Q112" s="6" t="str">
        <v>Victoria Public</v>
      </c>
      <c r="R112" s="6" t="str">
        <v>Western Australia Public</v>
      </c>
      <c r="S112" s="6" t="str">
        <v>Northern Territory Public</v>
      </c>
      <c r="T112" s="6" t="str">
        <v>Tasmania Public</v>
      </c>
      <c r="U112" s="6" t="str">
        <v>National</v>
      </c>
      <c r="V112" s="6" t="str">
        <v/>
      </c>
      <c r="W112" s="7" t="str">
        <v/>
      </c>
    </row>
    <row r="113" spans="1:23" x14ac:dyDescent="0.3">
      <c r="A113" s="4" t="str">
        <v>Qld Department of Transport and Main Roads Library</v>
      </c>
      <c r="B113" s="113" t="str">
        <v>QMR</v>
      </c>
      <c r="C113" s="115" t="str">
        <v/>
      </c>
      <c r="D113" s="44" t="str">
        <v>QLD</v>
      </c>
      <c r="E113" s="118" t="str">
        <v>Special</v>
      </c>
      <c r="F113" s="121" t="str">
        <v>Yes</v>
      </c>
      <c r="G113" s="122" t="str">
        <v>Yes</v>
      </c>
      <c r="H113" s="5" t="str">
        <v/>
      </c>
      <c r="I113" s="5" t="str">
        <v/>
      </c>
      <c r="J113" s="5" t="str">
        <v>Live</v>
      </c>
      <c r="K113" s="5" t="str">
        <v>Direct Access</v>
      </c>
      <c r="L113" s="5" t="str">
        <v>Yes</v>
      </c>
      <c r="M113" s="5" t="str">
        <v>Yes</v>
      </c>
      <c r="N113" s="5" t="str">
        <v>Yes</v>
      </c>
      <c r="O113" s="5" t="str">
        <v>National</v>
      </c>
      <c r="P113" s="6" t="str">
        <v>National Academic &amp; Research</v>
      </c>
      <c r="Q113" s="6" t="str">
        <v>Queensland Higher Education</v>
      </c>
      <c r="R113" s="6" t="str">
        <v/>
      </c>
      <c r="S113" s="6" t="str">
        <v/>
      </c>
      <c r="T113" s="6" t="str">
        <v/>
      </c>
      <c r="U113" s="6" t="str">
        <v/>
      </c>
      <c r="V113" s="6" t="str">
        <v/>
      </c>
      <c r="W113" s="7" t="str">
        <v/>
      </c>
    </row>
    <row r="114" spans="1:23" x14ac:dyDescent="0.3">
      <c r="A114" s="4" t="str">
        <v>Queensland Museum Library</v>
      </c>
      <c r="B114" s="113" t="str">
        <v>QMU</v>
      </c>
      <c r="C114" s="115" t="str">
        <v/>
      </c>
      <c r="D114" s="44" t="str">
        <v>QLD</v>
      </c>
      <c r="E114" s="118" t="str">
        <v>Museum</v>
      </c>
      <c r="F114" s="121" t="str">
        <v>Yes</v>
      </c>
      <c r="G114" s="122" t="str">
        <v>Yes</v>
      </c>
      <c r="H114" s="5" t="str">
        <v/>
      </c>
      <c r="I114" s="5" t="str">
        <v/>
      </c>
      <c r="J114" s="5" t="str">
        <v>Live</v>
      </c>
      <c r="K114" s="5" t="str">
        <v>Direct Access</v>
      </c>
      <c r="L114" s="5" t="str">
        <v>Yes</v>
      </c>
      <c r="M114" s="5" t="str">
        <v>Yes</v>
      </c>
      <c r="N114" s="5" t="str">
        <v>Yes</v>
      </c>
      <c r="O114" s="5" t="str">
        <v>Queensland Govt &amp; Arts</v>
      </c>
      <c r="P114" s="6" t="str">
        <v>Queensland</v>
      </c>
      <c r="Q114" s="6" t="str">
        <v>Victoria</v>
      </c>
      <c r="R114" s="6" t="str">
        <v>NSW &amp; ACT</v>
      </c>
      <c r="S114" s="6" t="str">
        <v>Western Australia</v>
      </c>
      <c r="T114" s="6" t="str">
        <v>South Australia</v>
      </c>
      <c r="U114" s="6" t="str">
        <v>Tasmania</v>
      </c>
      <c r="V114" s="6" t="str">
        <v>National</v>
      </c>
      <c r="W114" s="7" t="str">
        <v/>
      </c>
    </row>
    <row r="115" spans="1:23" x14ac:dyDescent="0.3">
      <c r="A115" s="4" t="str">
        <v>Noosa Libraries</v>
      </c>
      <c r="B115" s="113" t="str">
        <v>QNLS</v>
      </c>
      <c r="C115" s="115" t="str">
        <v/>
      </c>
      <c r="D115" s="44" t="str">
        <v>QLD</v>
      </c>
      <c r="E115" s="118" t="str">
        <v>Public Library</v>
      </c>
      <c r="F115" s="121" t="str">
        <v>Yes</v>
      </c>
      <c r="G115" s="122" t="str">
        <v>Yes</v>
      </c>
      <c r="H115" s="5">
        <v>46010</v>
      </c>
      <c r="I115" s="5">
        <v>46034</v>
      </c>
      <c r="J115" s="5" t="str">
        <v>Live</v>
      </c>
      <c r="K115" s="5" t="str">
        <v>Direct Access</v>
      </c>
      <c r="L115" s="5" t="str">
        <v>Yes</v>
      </c>
      <c r="M115" s="5" t="str">
        <v>No</v>
      </c>
      <c r="N115" s="5" t="str">
        <v>No</v>
      </c>
      <c r="O115" s="5" t="str">
        <v>Queensland Public</v>
      </c>
      <c r="P115" s="6" t="str">
        <v>NSW &amp; ACT Public</v>
      </c>
      <c r="Q115" s="6" t="str">
        <v>Victoria Public</v>
      </c>
      <c r="R115" s="6" t="str">
        <v>Queensland Govt &amp; Arts</v>
      </c>
      <c r="S115" s="6" t="str">
        <v>Queensland Higher Education</v>
      </c>
      <c r="T115" s="6" t="str">
        <v>National</v>
      </c>
      <c r="U115" s="6" t="str">
        <v/>
      </c>
      <c r="V115" s="6" t="str">
        <v/>
      </c>
      <c r="W115" s="7" t="str">
        <v/>
      </c>
    </row>
    <row r="116" spans="1:23" x14ac:dyDescent="0.3">
      <c r="A116" s="4" t="str">
        <v>Queensland Curriculum and Assessment Authority Library</v>
      </c>
      <c r="B116" s="113" t="str">
        <v>QSAL</v>
      </c>
      <c r="C116" s="115" t="str">
        <v/>
      </c>
      <c r="D116" s="44" t="str">
        <v>QLD</v>
      </c>
      <c r="E116" s="118" t="str">
        <v>Special</v>
      </c>
      <c r="F116" s="121" t="str">
        <v>Yes</v>
      </c>
      <c r="G116" s="122" t="str">
        <v>Yes</v>
      </c>
      <c r="H116" s="5" t="str">
        <v/>
      </c>
      <c r="I116" s="5" t="str">
        <v/>
      </c>
      <c r="J116" s="5" t="str">
        <v>Live</v>
      </c>
      <c r="K116" s="5" t="str">
        <v>Direct Access</v>
      </c>
      <c r="L116" s="5" t="str">
        <v>Yes</v>
      </c>
      <c r="M116" s="5" t="str">
        <v>Yes</v>
      </c>
      <c r="N116" s="5" t="str">
        <v>Yes</v>
      </c>
      <c r="O116" s="5" t="str">
        <v>Queensland</v>
      </c>
      <c r="P116" s="6" t="str">
        <v>Sydney Metro</v>
      </c>
      <c r="Q116" s="6" t="str">
        <v>Western Australia</v>
      </c>
      <c r="R116" s="6" t="str">
        <v>Victoria</v>
      </c>
      <c r="S116" s="6" t="str">
        <v>NSW &amp; ACT</v>
      </c>
      <c r="T116" s="6" t="str">
        <v>National Academic &amp; Research</v>
      </c>
      <c r="U116" s="6" t="str">
        <v>National</v>
      </c>
      <c r="V116" s="6" t="str">
        <v/>
      </c>
      <c r="W116" s="7" t="str">
        <v/>
      </c>
    </row>
    <row r="117" spans="1:23" x14ac:dyDescent="0.3">
      <c r="A117" s="4" t="str">
        <v>Sunshine Coast Libraries</v>
      </c>
      <c r="B117" s="113" t="str">
        <v>QSCL</v>
      </c>
      <c r="C117" s="115" t="str">
        <v/>
      </c>
      <c r="D117" s="44" t="str">
        <v>QLD</v>
      </c>
      <c r="E117" s="118" t="str">
        <v>Public Library</v>
      </c>
      <c r="F117" s="121" t="str">
        <v>Yes</v>
      </c>
      <c r="G117" s="122" t="str">
        <v>Yes</v>
      </c>
      <c r="H117" s="5" t="str">
        <v/>
      </c>
      <c r="I117" s="5" t="str">
        <v/>
      </c>
      <c r="J117" s="5" t="str">
        <v>Live</v>
      </c>
      <c r="K117" s="5" t="str">
        <v>Direct Access</v>
      </c>
      <c r="L117" s="5" t="str">
        <v>Yes</v>
      </c>
      <c r="M117" s="5" t="str">
        <v>No</v>
      </c>
      <c r="N117" s="5" t="str">
        <v>No</v>
      </c>
      <c r="O117" s="5" t="str">
        <v>Queensland Southeast</v>
      </c>
      <c r="P117" s="6" t="str">
        <v>Queensland Public</v>
      </c>
      <c r="Q117" s="6" t="str">
        <v>NSW &amp; ACT Public</v>
      </c>
      <c r="R117" s="6" t="str">
        <v>Victoria Public</v>
      </c>
      <c r="S117" s="6" t="str">
        <v>NSW Regional</v>
      </c>
      <c r="T117" s="6" t="str">
        <v>Victoria Regional</v>
      </c>
      <c r="U117" s="6" t="str">
        <v>National</v>
      </c>
      <c r="V117" s="6" t="str">
        <v/>
      </c>
      <c r="W117" s="7" t="str">
        <v/>
      </c>
    </row>
    <row r="118" spans="1:23" x14ac:dyDescent="0.3">
      <c r="A118" s="4" t="str">
        <v>Gold Coast Health Library Service</v>
      </c>
      <c r="B118" s="113" t="str">
        <v>QSCR</v>
      </c>
      <c r="C118" s="115" t="str">
        <v>QSCR:R</v>
      </c>
      <c r="D118" s="44" t="str">
        <v>QLD</v>
      </c>
      <c r="E118" s="118" t="str">
        <v>Health</v>
      </c>
      <c r="F118" s="121" t="str">
        <v>Yes</v>
      </c>
      <c r="G118" s="122" t="str">
        <v>Yes</v>
      </c>
      <c r="H118" s="5" t="str">
        <v/>
      </c>
      <c r="I118" s="5" t="str">
        <v/>
      </c>
      <c r="J118" s="5" t="str">
        <v>Live</v>
      </c>
      <c r="K118" s="5" t="str">
        <v>Direct Access</v>
      </c>
      <c r="L118" s="5" t="str">
        <v>Yes</v>
      </c>
      <c r="M118" s="5" t="str">
        <v>No</v>
      </c>
      <c r="N118" s="5" t="str">
        <v>No</v>
      </c>
      <c r="O118" s="5" t="str">
        <v>National</v>
      </c>
      <c r="P118" s="6" t="str">
        <v>Queensland Health</v>
      </c>
      <c r="Q118" s="6" t="str">
        <v>Northern Territory Health</v>
      </c>
      <c r="R118" s="6" t="str">
        <v>NSW &amp; ACT Health</v>
      </c>
      <c r="S118" s="6" t="str">
        <v>South Australia Health</v>
      </c>
      <c r="T118" s="6" t="str">
        <v>Victoria Health</v>
      </c>
      <c r="U118" s="6" t="str">
        <v>Tasmania Health</v>
      </c>
      <c r="V118" s="6" t="str">
        <v>Western Australia Health</v>
      </c>
      <c r="W118" s="7" t="str">
        <v/>
      </c>
    </row>
    <row r="119" spans="1:23" x14ac:dyDescent="0.3">
      <c r="A119" s="4" t="str">
        <v>University of the Sunshine Coast Library</v>
      </c>
      <c r="B119" s="113" t="str">
        <v>QSCUC</v>
      </c>
      <c r="C119" s="115" t="str">
        <v/>
      </c>
      <c r="D119" s="44" t="str">
        <v>QLD</v>
      </c>
      <c r="E119" s="118" t="str">
        <v>University</v>
      </c>
      <c r="F119" s="121" t="str">
        <v>Yes</v>
      </c>
      <c r="G119" s="122" t="str">
        <v>No</v>
      </c>
      <c r="H119" s="5" t="str">
        <v/>
      </c>
      <c r="I119" s="5" t="str">
        <v/>
      </c>
      <c r="J119" s="5" t="str">
        <v>Live</v>
      </c>
      <c r="K119" s="5" t="str">
        <v>ISO</v>
      </c>
      <c r="L119" s="5" t="str">
        <v>Yes</v>
      </c>
      <c r="M119" s="5" t="str">
        <v>No</v>
      </c>
      <c r="N119" s="5" t="str">
        <v>No</v>
      </c>
      <c r="O119" s="5" t="str">
        <v>Queensland</v>
      </c>
      <c r="P119" s="6" t="str">
        <v>Queensland Higher Education</v>
      </c>
      <c r="Q119" s="6" t="str">
        <v>Queensland Southeast</v>
      </c>
      <c r="R119" s="6" t="str">
        <v>National</v>
      </c>
      <c r="S119" s="6" t="str">
        <v>National Academic &amp; Research</v>
      </c>
      <c r="T119" s="6" t="str">
        <v/>
      </c>
      <c r="U119" s="6" t="str">
        <v/>
      </c>
      <c r="V119" s="6" t="str">
        <v/>
      </c>
      <c r="W119" s="7" t="str">
        <v/>
      </c>
    </row>
    <row r="120" spans="1:23" x14ac:dyDescent="0.3">
      <c r="A120" s="4" t="str">
        <v>Townsville Health Library</v>
      </c>
      <c r="B120" s="113" t="str">
        <v>QTH</v>
      </c>
      <c r="C120" s="115" t="str">
        <v/>
      </c>
      <c r="D120" s="44" t="str">
        <v>QLD</v>
      </c>
      <c r="E120" s="118" t="str">
        <v>Health</v>
      </c>
      <c r="F120" s="121" t="str">
        <v>Yes</v>
      </c>
      <c r="G120" s="122" t="str">
        <v>Yes</v>
      </c>
      <c r="H120" s="5" t="str">
        <v/>
      </c>
      <c r="I120" s="5" t="str">
        <v/>
      </c>
      <c r="J120" s="5" t="str">
        <v>Live</v>
      </c>
      <c r="K120" s="5" t="str">
        <v>Direct Access</v>
      </c>
      <c r="L120" s="5" t="str">
        <v>Yes</v>
      </c>
      <c r="M120" s="5" t="str">
        <v>Yes</v>
      </c>
      <c r="N120" s="5" t="str">
        <v>Yes</v>
      </c>
      <c r="O120" s="5" t="str">
        <v>Queensland</v>
      </c>
      <c r="P120" s="6" t="str">
        <v>Victoria</v>
      </c>
      <c r="Q120" s="6" t="str">
        <v>NSW &amp; ACT</v>
      </c>
      <c r="R120" s="6" t="str">
        <v>South Australia</v>
      </c>
      <c r="S120" s="6" t="str">
        <v>Tasmania</v>
      </c>
      <c r="T120" s="6" t="str">
        <v>Western Australia</v>
      </c>
      <c r="U120" s="6" t="str">
        <v>Northern Territory</v>
      </c>
      <c r="V120" s="6" t="str">
        <v>National</v>
      </c>
      <c r="W120" s="7" t="str">
        <v/>
      </c>
    </row>
    <row r="121" spans="1:23" x14ac:dyDescent="0.3">
      <c r="A121" s="4" t="str">
        <v>Toowoomba Regional Library</v>
      </c>
      <c r="B121" s="113" t="str">
        <v>QTOL</v>
      </c>
      <c r="C121" s="115" t="str">
        <v/>
      </c>
      <c r="D121" s="44" t="str">
        <v>QLD</v>
      </c>
      <c r="E121" s="118" t="str">
        <v>Public Library</v>
      </c>
      <c r="F121" s="121" t="str">
        <v>Yes</v>
      </c>
      <c r="G121" s="122" t="str">
        <v>Yes</v>
      </c>
      <c r="H121" s="5">
        <v>45988</v>
      </c>
      <c r="I121" s="5">
        <v>46000</v>
      </c>
      <c r="J121" s="5" t="str">
        <v>Live</v>
      </c>
      <c r="K121" s="5" t="str">
        <v>Direct Access</v>
      </c>
      <c r="L121" s="5" t="str">
        <v>Yes</v>
      </c>
      <c r="M121" s="5" t="str">
        <v>No</v>
      </c>
      <c r="N121" s="5" t="str">
        <v>No</v>
      </c>
      <c r="O121" s="5" t="str">
        <v>Queensland Public</v>
      </c>
      <c r="P121" s="6" t="str">
        <v>NSW &amp; ACT Public</v>
      </c>
      <c r="Q121" s="6" t="str">
        <v>Victoria Public</v>
      </c>
      <c r="R121" s="6" t="str">
        <v>Queensland</v>
      </c>
      <c r="S121" s="6" t="str">
        <v>NSW &amp; ACT</v>
      </c>
      <c r="T121" s="6" t="str">
        <v>National</v>
      </c>
      <c r="U121" s="6" t="str">
        <v/>
      </c>
      <c r="V121" s="6" t="str">
        <v/>
      </c>
      <c r="W121" s="7" t="str">
        <v/>
      </c>
    </row>
    <row r="122" spans="1:23" x14ac:dyDescent="0.3">
      <c r="A122" s="4" t="str">
        <v>University of Southern Queensland Library</v>
      </c>
      <c r="B122" s="113" t="str">
        <v>QUSQ</v>
      </c>
      <c r="C122" s="115" t="str">
        <v/>
      </c>
      <c r="D122" s="44" t="str">
        <v>QLD</v>
      </c>
      <c r="E122" s="118" t="str">
        <v>University</v>
      </c>
      <c r="F122" s="121" t="str">
        <v>Yes</v>
      </c>
      <c r="G122" s="122" t="str">
        <v>Yes</v>
      </c>
      <c r="H122" s="5" t="str">
        <v/>
      </c>
      <c r="I122" s="5" t="str">
        <v/>
      </c>
      <c r="J122" s="5" t="str">
        <v>Live</v>
      </c>
      <c r="K122" s="5" t="str">
        <v>Direct Access</v>
      </c>
      <c r="L122" s="5" t="str">
        <v>Yes</v>
      </c>
      <c r="M122" s="5" t="str">
        <v>No</v>
      </c>
      <c r="N122" s="5" t="str">
        <v>No</v>
      </c>
      <c r="O122" s="5" t="str">
        <v>Queensland Higher Education</v>
      </c>
      <c r="P122" s="6" t="str">
        <v>Queensland Southeast</v>
      </c>
      <c r="Q122" s="6" t="str">
        <v>NSW &amp; ACT Higher Education</v>
      </c>
      <c r="R122" s="6" t="str">
        <v>Victoria Higher Education</v>
      </c>
      <c r="S122" s="6" t="str">
        <v>NSW &amp; ACT</v>
      </c>
      <c r="T122" s="6" t="str">
        <v>National Academic &amp; Research</v>
      </c>
      <c r="U122" s="6" t="str">
        <v>National</v>
      </c>
      <c r="V122" s="6" t="str">
        <v/>
      </c>
      <c r="W122" s="7" t="str">
        <v/>
      </c>
    </row>
    <row r="123" spans="1:23" x14ac:dyDescent="0.3">
      <c r="A123" s="4" t="str">
        <v>Queensland University of Technology</v>
      </c>
      <c r="B123" s="113" t="str">
        <v>QUT</v>
      </c>
      <c r="C123" s="115" t="str">
        <v/>
      </c>
      <c r="D123" s="44" t="str">
        <v>QLD</v>
      </c>
      <c r="E123" s="118" t="str">
        <v>University</v>
      </c>
      <c r="F123" s="121" t="str">
        <v>Yes</v>
      </c>
      <c r="G123" s="122" t="str">
        <v>Yes</v>
      </c>
      <c r="H123" s="5" t="str">
        <v/>
      </c>
      <c r="I123" s="5" t="str">
        <v/>
      </c>
      <c r="J123" s="5" t="str">
        <v>Live</v>
      </c>
      <c r="K123" s="5" t="str">
        <v>ISO</v>
      </c>
      <c r="L123" s="5" t="str">
        <v>Yes</v>
      </c>
      <c r="M123" s="5" t="str">
        <v>Yes</v>
      </c>
      <c r="N123" s="5" t="str">
        <v>No</v>
      </c>
      <c r="O123" s="5" t="str">
        <v>Queensland Higher Education</v>
      </c>
      <c r="P123" s="6" t="str">
        <v>National Academic &amp; Research</v>
      </c>
      <c r="Q123" s="6" t="str">
        <v>Queensland Southeast</v>
      </c>
      <c r="R123" s="6" t="str">
        <v>Queensland</v>
      </c>
      <c r="S123" s="6" t="str">
        <v>National</v>
      </c>
      <c r="T123" s="6" t="str">
        <v/>
      </c>
      <c r="U123" s="6" t="str">
        <v/>
      </c>
      <c r="V123" s="6" t="str">
        <v/>
      </c>
      <c r="W123" s="7" t="str">
        <v/>
      </c>
    </row>
    <row r="124" spans="1:23" x14ac:dyDescent="0.3">
      <c r="A124" s="4" t="str">
        <v>Clayton Utz Library</v>
      </c>
      <c r="B124" s="113" t="str">
        <v>QUTZ</v>
      </c>
      <c r="C124" s="115" t="str">
        <v>NCUTZ, VUTZ, WUTZ</v>
      </c>
      <c r="D124" s="44" t="str">
        <v>QLD</v>
      </c>
      <c r="E124" s="118" t="str">
        <v>Law</v>
      </c>
      <c r="F124" s="121" t="str">
        <v>No</v>
      </c>
      <c r="G124" s="122" t="str">
        <v>Yes</v>
      </c>
      <c r="H124" s="5" t="str">
        <v/>
      </c>
      <c r="I124" s="5" t="str">
        <v/>
      </c>
      <c r="J124" s="5" t="str">
        <v>Live</v>
      </c>
      <c r="K124" s="5" t="str">
        <v>Direct Access</v>
      </c>
      <c r="L124" s="5" t="str">
        <v>Yes</v>
      </c>
      <c r="M124" s="5" t="str">
        <v>Yes</v>
      </c>
      <c r="N124" s="5" t="str">
        <v>Yes</v>
      </c>
      <c r="O124" s="5" t="str">
        <v>National</v>
      </c>
      <c r="P124" s="6" t="str">
        <v>National Academic &amp; Research</v>
      </c>
      <c r="Q124" s="6" t="str">
        <v>NSW &amp; ACT</v>
      </c>
      <c r="R124" s="6" t="str">
        <v>Sydney Metro</v>
      </c>
      <c r="S124" s="6" t="str">
        <v>Victoria</v>
      </c>
      <c r="T124" s="6" t="str">
        <v>Queensland</v>
      </c>
      <c r="U124" s="6" t="str">
        <v>Western Australia</v>
      </c>
      <c r="V124" s="6" t="str">
        <v>South Australia</v>
      </c>
      <c r="W124" s="7" t="str">
        <v>Tasmania</v>
      </c>
    </row>
    <row r="125" spans="1:23" x14ac:dyDescent="0.3">
      <c r="A125" s="4" t="str">
        <v>Art Gallery of South Australia Research Library</v>
      </c>
      <c r="B125" s="113" t="str">
        <v>SAA</v>
      </c>
      <c r="C125" s="115" t="str">
        <v/>
      </c>
      <c r="D125" s="44" t="str">
        <v>SA</v>
      </c>
      <c r="E125" s="118" t="str">
        <v>Art</v>
      </c>
      <c r="F125" s="121" t="str">
        <v>Yes</v>
      </c>
      <c r="G125" s="122" t="str">
        <v>Yes</v>
      </c>
      <c r="H125" s="5" t="str">
        <v/>
      </c>
      <c r="I125" s="5" t="str">
        <v/>
      </c>
      <c r="J125" s="5" t="str">
        <v>Live</v>
      </c>
      <c r="K125" s="5" t="str">
        <v>Direct Access</v>
      </c>
      <c r="L125" s="5" t="str">
        <v>Yes</v>
      </c>
      <c r="M125" s="5" t="str">
        <v>Yes</v>
      </c>
      <c r="N125" s="5" t="str">
        <v>Yes</v>
      </c>
      <c r="O125" s="5" t="str">
        <v>South Australia Higher Education</v>
      </c>
      <c r="P125" s="6" t="str">
        <v>NSW &amp; ACT Govt &amp; Arts</v>
      </c>
      <c r="Q125" s="6" t="str">
        <v>NSW &amp; ACT Higher Education</v>
      </c>
      <c r="R125" s="6" t="str">
        <v>Queensland Govt &amp; Arts</v>
      </c>
      <c r="S125" s="6" t="str">
        <v>Queensland Higher Education</v>
      </c>
      <c r="T125" s="6" t="str">
        <v>Victoria Govt &amp; Arts</v>
      </c>
      <c r="U125" s="6" t="str">
        <v>National</v>
      </c>
      <c r="V125" s="6" t="str">
        <v>Victoria Higher Education</v>
      </c>
      <c r="W125" s="7" t="str">
        <v/>
      </c>
    </row>
    <row r="126" spans="1:23" x14ac:dyDescent="0.3">
      <c r="A126" s="4" t="str">
        <v>Botanic Gardens of Adelaide and State Herbarium: Botanic Gardens and State Herbarium Library</v>
      </c>
      <c r="B126" s="113" t="str">
        <v>SBOT</v>
      </c>
      <c r="C126" s="115" t="str">
        <v/>
      </c>
      <c r="D126" s="44" t="str">
        <v>SA</v>
      </c>
      <c r="E126" s="118" t="str">
        <v>Special</v>
      </c>
      <c r="F126" s="121" t="str">
        <v>Yes</v>
      </c>
      <c r="G126" s="122" t="str">
        <v>Yes</v>
      </c>
      <c r="H126" s="5" t="str">
        <v/>
      </c>
      <c r="I126" s="5" t="str">
        <v/>
      </c>
      <c r="J126" s="5" t="str">
        <v>Live</v>
      </c>
      <c r="K126" s="5" t="str">
        <v>Direct Access</v>
      </c>
      <c r="L126" s="5" t="str">
        <v>Yes</v>
      </c>
      <c r="M126" s="5" t="str">
        <v>No</v>
      </c>
      <c r="N126" s="5" t="str">
        <v>No</v>
      </c>
      <c r="O126" s="5" t="str">
        <v>South Australia</v>
      </c>
      <c r="P126" s="6" t="str">
        <v>NSW &amp; ACT Higher Education</v>
      </c>
      <c r="Q126" s="6" t="str">
        <v>NSW &amp; ACT Govt &amp; Arts</v>
      </c>
      <c r="R126" s="6" t="str">
        <v>Queensland</v>
      </c>
      <c r="S126" s="6" t="str">
        <v>Victoria</v>
      </c>
      <c r="T126" s="6" t="str">
        <v>National</v>
      </c>
      <c r="U126" s="6" t="str">
        <v/>
      </c>
      <c r="V126" s="6" t="str">
        <v/>
      </c>
      <c r="W126" s="7" t="str">
        <v/>
      </c>
    </row>
    <row r="127" spans="1:23" x14ac:dyDescent="0.3">
      <c r="A127" s="4" t="str">
        <v>National Centre for Vocational Education Research (NCVER)</v>
      </c>
      <c r="B127" s="113" t="str">
        <v>STNC</v>
      </c>
      <c r="C127" s="115" t="str">
        <v/>
      </c>
      <c r="D127" s="44" t="str">
        <v>SA</v>
      </c>
      <c r="E127" s="118" t="str">
        <v>Other Higher Education</v>
      </c>
      <c r="F127" s="121" t="str">
        <v>Yes</v>
      </c>
      <c r="G127" s="122" t="str">
        <v>Yes</v>
      </c>
      <c r="H127" s="5" t="str">
        <v/>
      </c>
      <c r="I127" s="5" t="str">
        <v/>
      </c>
      <c r="J127" s="5" t="str">
        <v>Live</v>
      </c>
      <c r="K127" s="5" t="str">
        <v>Direct Access</v>
      </c>
      <c r="L127" s="5" t="str">
        <v>Yes</v>
      </c>
      <c r="M127" s="5" t="str">
        <v>Yes</v>
      </c>
      <c r="N127" s="5" t="str">
        <v>No</v>
      </c>
      <c r="O127" s="5" t="str">
        <v>South Australia</v>
      </c>
      <c r="P127" s="6" t="str">
        <v>National</v>
      </c>
      <c r="Q127" s="6" t="str">
        <v>National Academic &amp; Research</v>
      </c>
      <c r="R127" s="6" t="str">
        <v/>
      </c>
      <c r="S127" s="6" t="str">
        <v/>
      </c>
      <c r="T127" s="6" t="str">
        <v/>
      </c>
      <c r="U127" s="6" t="str">
        <v/>
      </c>
      <c r="V127" s="6" t="str">
        <v/>
      </c>
      <c r="W127" s="7" t="str">
        <v/>
      </c>
    </row>
    <row r="128" spans="1:23" x14ac:dyDescent="0.3">
      <c r="A128" s="4" t="str">
        <v>University of Adelaide : Barr Smith Library</v>
      </c>
      <c r="B128" s="113" t="str">
        <v>SUA</v>
      </c>
      <c r="C128" s="115" t="str">
        <v/>
      </c>
      <c r="D128" s="44" t="str">
        <v>SA</v>
      </c>
      <c r="E128" s="118" t="str">
        <v>University</v>
      </c>
      <c r="F128" s="121" t="str">
        <v>Yes</v>
      </c>
      <c r="G128" s="122" t="str">
        <v>Yes</v>
      </c>
      <c r="H128" s="5">
        <v>46003</v>
      </c>
      <c r="I128" s="5">
        <v>46022</v>
      </c>
      <c r="J128" s="5" t="str">
        <v>Live</v>
      </c>
      <c r="K128" s="5" t="str">
        <v>ISO</v>
      </c>
      <c r="L128" s="5" t="str">
        <v>Yes</v>
      </c>
      <c r="M128" s="5" t="str">
        <v>Yes</v>
      </c>
      <c r="N128" s="5" t="str">
        <v>No</v>
      </c>
      <c r="O128" s="5" t="str">
        <v>South Australia Higher Education</v>
      </c>
      <c r="P128" s="6" t="str">
        <v>Victoria Higher Education</v>
      </c>
      <c r="Q128" s="6" t="str">
        <v>NSW &amp; ACT Higher Education</v>
      </c>
      <c r="R128" s="6" t="str">
        <v>Queensland Higher Education</v>
      </c>
      <c r="S128" s="6" t="str">
        <v>Western Australia Higher Education</v>
      </c>
      <c r="T128" s="6" t="str">
        <v>National Academic &amp; Research</v>
      </c>
      <c r="U128" s="6" t="str">
        <v>National</v>
      </c>
      <c r="V128" s="6" t="str">
        <v/>
      </c>
      <c r="W128" s="7" t="str">
        <v/>
      </c>
    </row>
    <row r="129" spans="1:23" x14ac:dyDescent="0.3">
      <c r="A129" s="4" t="str">
        <v>Australian Antarctic Division Library</v>
      </c>
      <c r="B129" s="113" t="str">
        <v>TANT</v>
      </c>
      <c r="C129" s="115" t="str">
        <v/>
      </c>
      <c r="D129" s="44" t="str">
        <v>TAS</v>
      </c>
      <c r="E129" s="118" t="str">
        <v>Special</v>
      </c>
      <c r="F129" s="121" t="str">
        <v>Yes</v>
      </c>
      <c r="G129" s="122" t="str">
        <v>Yes</v>
      </c>
      <c r="H129" s="5" t="str">
        <v/>
      </c>
      <c r="I129" s="5" t="str">
        <v/>
      </c>
      <c r="J129" s="5" t="str">
        <v>Live</v>
      </c>
      <c r="K129" s="5" t="str">
        <v>Direct Access</v>
      </c>
      <c r="L129" s="5" t="str">
        <v>Yes</v>
      </c>
      <c r="M129" s="5" t="str">
        <v>No</v>
      </c>
      <c r="N129" s="5" t="str">
        <v>No</v>
      </c>
      <c r="O129" s="5" t="str">
        <v>Tasmania</v>
      </c>
      <c r="P129" s="6" t="str">
        <v>National</v>
      </c>
      <c r="Q129" s="6" t="str">
        <v>National Academic &amp; Research</v>
      </c>
      <c r="R129" s="6" t="str">
        <v>NSW &amp; ACT Higher Education</v>
      </c>
      <c r="S129" s="6" t="str">
        <v>Victoria</v>
      </c>
      <c r="T129" s="6" t="str">
        <v>Queensland</v>
      </c>
      <c r="U129" s="6" t="str">
        <v>South Australia</v>
      </c>
      <c r="V129" s="6" t="str">
        <v/>
      </c>
      <c r="W129" s="7" t="str">
        <v/>
      </c>
    </row>
    <row r="130" spans="1:23" x14ac:dyDescent="0.3">
      <c r="A130" s="4" t="str">
        <v>Department of Natural Resources and Environment Tasmania</v>
      </c>
      <c r="B130" s="113" t="str">
        <v>TPE</v>
      </c>
      <c r="C130" s="115" t="str">
        <v/>
      </c>
      <c r="D130" s="44" t="str">
        <v>TAS</v>
      </c>
      <c r="E130" s="118" t="str">
        <v>Special</v>
      </c>
      <c r="F130" s="121" t="str">
        <v>Yes</v>
      </c>
      <c r="G130" s="122" t="str">
        <v>Yes</v>
      </c>
      <c r="H130" s="5" t="str">
        <v/>
      </c>
      <c r="I130" s="5" t="str">
        <v/>
      </c>
      <c r="J130" s="5" t="str">
        <v>Live</v>
      </c>
      <c r="K130" s="5" t="str">
        <v>Direct Access</v>
      </c>
      <c r="L130" s="5" t="str">
        <v>Yes</v>
      </c>
      <c r="M130" s="5" t="str">
        <v>Yes</v>
      </c>
      <c r="N130" s="5" t="str">
        <v>Yes</v>
      </c>
      <c r="O130" s="5" t="str">
        <v>Tasmania</v>
      </c>
      <c r="P130" s="6" t="str">
        <v>NSW &amp; ACT</v>
      </c>
      <c r="Q130" s="6" t="str">
        <v>Victoria</v>
      </c>
      <c r="R130" s="6" t="str">
        <v>Western Australia</v>
      </c>
      <c r="S130" s="6" t="str">
        <v>Queensland</v>
      </c>
      <c r="T130" s="6" t="str">
        <v>South Australia</v>
      </c>
      <c r="U130" s="6" t="str">
        <v>Northern Territory</v>
      </c>
      <c r="V130" s="6" t="str">
        <v>National</v>
      </c>
      <c r="W130" s="7" t="str">
        <v/>
      </c>
    </row>
    <row r="131" spans="1:23" x14ac:dyDescent="0.3">
      <c r="A131" s="4" t="str">
        <v>University of Tasmania Library</v>
      </c>
      <c r="B131" s="113" t="str">
        <v>TU</v>
      </c>
      <c r="C131" s="115" t="str">
        <v/>
      </c>
      <c r="D131" s="44" t="str">
        <v>TAS</v>
      </c>
      <c r="E131" s="118" t="str">
        <v>University</v>
      </c>
      <c r="F131" s="121" t="str">
        <v>No</v>
      </c>
      <c r="G131" s="122" t="str">
        <v>Yes</v>
      </c>
      <c r="H131" s="5" t="str">
        <v/>
      </c>
      <c r="I131" s="5" t="str">
        <v/>
      </c>
      <c r="J131" s="5" t="str">
        <v>Live</v>
      </c>
      <c r="K131" s="5" t="str">
        <v>ISO</v>
      </c>
      <c r="L131" s="5" t="str">
        <v>Yes</v>
      </c>
      <c r="M131" s="5" t="str">
        <v>Yes</v>
      </c>
      <c r="N131" s="5" t="str">
        <v>No</v>
      </c>
      <c r="O131" s="5" t="str">
        <v>National Academic &amp; Research</v>
      </c>
      <c r="P131" s="6" t="str">
        <v>National</v>
      </c>
      <c r="Q131" s="6" t="str">
        <v>Victoria Public</v>
      </c>
      <c r="R131" s="6" t="str">
        <v>NSW &amp; ACT Public</v>
      </c>
      <c r="S131" s="6" t="str">
        <v>Queensland Public</v>
      </c>
      <c r="T131" s="6" t="str">
        <v>Tasmania Govt &amp; Arts</v>
      </c>
      <c r="U131" s="6" t="str">
        <v>Tasmania Health</v>
      </c>
      <c r="V131" s="6" t="str">
        <v/>
      </c>
      <c r="W131" s="7" t="str">
        <v/>
      </c>
    </row>
    <row r="132" spans="1:23" x14ac:dyDescent="0.3">
      <c r="A132" s="4" t="str">
        <v>Allens Operations Pty Ltd</v>
      </c>
      <c r="B132" s="113" t="str">
        <v>VALLE</v>
      </c>
      <c r="C132" s="115" t="str">
        <v>NAARS</v>
      </c>
      <c r="D132" s="44" t="str">
        <v>VIC</v>
      </c>
      <c r="E132" s="118" t="str">
        <v>Law</v>
      </c>
      <c r="F132" s="121" t="str">
        <v>Yes</v>
      </c>
      <c r="G132" s="122" t="str">
        <v>Yes</v>
      </c>
      <c r="H132" s="5" t="str">
        <v/>
      </c>
      <c r="I132" s="5" t="str">
        <v/>
      </c>
      <c r="J132" s="5" t="str">
        <v>Live</v>
      </c>
      <c r="K132" s="5" t="str">
        <v>Direct Access</v>
      </c>
      <c r="L132" s="5" t="str">
        <v>Yes</v>
      </c>
      <c r="M132" s="5" t="str">
        <v>No</v>
      </c>
      <c r="N132" s="5" t="str">
        <v>No</v>
      </c>
      <c r="O132" s="5" t="str">
        <v>National</v>
      </c>
      <c r="P132" s="6" t="str">
        <v>National Academic &amp; Research</v>
      </c>
      <c r="Q132" s="6" t="str">
        <v>NSW &amp; ACT Higher Education</v>
      </c>
      <c r="R132" s="6" t="str">
        <v>NSW &amp; ACT Public</v>
      </c>
      <c r="S132" s="6" t="str">
        <v>Victoria Higher Education</v>
      </c>
      <c r="T132" s="6" t="str">
        <v>Victoria Health</v>
      </c>
      <c r="U132" s="6" t="str">
        <v>Victoria Public</v>
      </c>
      <c r="V132" s="6" t="str">
        <v/>
      </c>
      <c r="W132" s="7" t="str">
        <v/>
      </c>
    </row>
    <row r="133" spans="1:23" x14ac:dyDescent="0.3">
      <c r="A133" s="4" t="str">
        <v>Austin Health</v>
      </c>
      <c r="B133" s="113" t="str">
        <v>VAUH</v>
      </c>
      <c r="C133" s="115" t="str">
        <v/>
      </c>
      <c r="D133" s="44" t="str">
        <v>VIC</v>
      </c>
      <c r="E133" s="118" t="str">
        <v>Health</v>
      </c>
      <c r="F133" s="121" t="str">
        <v>Yes</v>
      </c>
      <c r="G133" s="122" t="str">
        <v>Yes</v>
      </c>
      <c r="H133" s="5" t="str">
        <v/>
      </c>
      <c r="I133" s="5" t="str">
        <v/>
      </c>
      <c r="J133" s="5" t="str">
        <v>Live</v>
      </c>
      <c r="K133" s="5" t="str">
        <v>Direct Access</v>
      </c>
      <c r="L133" s="5" t="str">
        <v>Yes</v>
      </c>
      <c r="M133" s="5" t="str">
        <v>Yes</v>
      </c>
      <c r="N133" s="5" t="str">
        <v>Yes</v>
      </c>
      <c r="O133" s="5" t="str">
        <v>Victoria Higher Education</v>
      </c>
      <c r="P133" s="6" t="str">
        <v>NSW &amp; ACT Higher Education</v>
      </c>
      <c r="Q133" s="6" t="str">
        <v>National Academic &amp; Research</v>
      </c>
      <c r="R133" s="6" t="str">
        <v>Victoria Health</v>
      </c>
      <c r="S133" s="6" t="str">
        <v>NSW &amp; ACT Health</v>
      </c>
      <c r="T133" s="6" t="str">
        <v>Queensland Higher Education</v>
      </c>
      <c r="U133" s="6" t="str">
        <v>National</v>
      </c>
      <c r="V133" s="6" t="str">
        <v/>
      </c>
      <c r="W133" s="7" t="str">
        <v/>
      </c>
    </row>
    <row r="134" spans="1:23" x14ac:dyDescent="0.3">
      <c r="A134" s="4" t="str">
        <v>Murrindindi Library Service</v>
      </c>
      <c r="B134" s="113" t="str">
        <v>VAYM</v>
      </c>
      <c r="C134" s="115" t="str">
        <v/>
      </c>
      <c r="D134" s="44" t="str">
        <v>VIC</v>
      </c>
      <c r="E134" s="118" t="str">
        <v>Public Library</v>
      </c>
      <c r="F134" s="121" t="str">
        <v>Yes</v>
      </c>
      <c r="G134" s="122" t="str">
        <v>No</v>
      </c>
      <c r="H134" s="5" t="str">
        <v/>
      </c>
      <c r="I134" s="5" t="str">
        <v/>
      </c>
      <c r="J134" s="5" t="str">
        <v>Live</v>
      </c>
      <c r="K134" s="5" t="str">
        <v>Direct Access</v>
      </c>
      <c r="L134" s="5" t="str">
        <v>Yes</v>
      </c>
      <c r="M134" s="5" t="str">
        <v>No</v>
      </c>
      <c r="N134" s="5" t="str">
        <v>No</v>
      </c>
      <c r="O134" s="5" t="str">
        <v>National</v>
      </c>
      <c r="P134" s="6" t="str">
        <v>NSW &amp; ACT Public</v>
      </c>
      <c r="Q134" s="6" t="str">
        <v>Victoria Public</v>
      </c>
      <c r="R134" s="6" t="str">
        <v/>
      </c>
      <c r="S134" s="6" t="str">
        <v/>
      </c>
      <c r="T134" s="6" t="str">
        <v/>
      </c>
      <c r="U134" s="6" t="str">
        <v/>
      </c>
      <c r="V134" s="6" t="str">
        <v/>
      </c>
      <c r="W134" s="7" t="str">
        <v/>
      </c>
    </row>
    <row r="135" spans="1:23" x14ac:dyDescent="0.3">
      <c r="A135" s="4" t="str">
        <v>Central Highlands Libraries</v>
      </c>
      <c r="B135" s="113" t="str">
        <v>VBALL</v>
      </c>
      <c r="C135" s="115" t="str">
        <v/>
      </c>
      <c r="D135" s="44" t="str">
        <v>VIC</v>
      </c>
      <c r="E135" s="118" t="str">
        <v>Public Library</v>
      </c>
      <c r="F135" s="121" t="str">
        <v>Yes</v>
      </c>
      <c r="G135" s="122" t="str">
        <v>No</v>
      </c>
      <c r="H135" s="5" t="str">
        <v/>
      </c>
      <c r="I135" s="5" t="str">
        <v/>
      </c>
      <c r="J135" s="5" t="str">
        <v>Live</v>
      </c>
      <c r="K135" s="5" t="str">
        <v>Direct Access</v>
      </c>
      <c r="L135" s="5" t="str">
        <v>Yes</v>
      </c>
      <c r="M135" s="5" t="str">
        <v>No</v>
      </c>
      <c r="N135" s="5" t="str">
        <v>No</v>
      </c>
      <c r="O135" s="5" t="str">
        <v>Victoria Public</v>
      </c>
      <c r="P135" s="6" t="str">
        <v>NSW &amp; ACT Public</v>
      </c>
      <c r="Q135" s="6" t="str">
        <v>Queensland Public</v>
      </c>
      <c r="R135" s="6" t="str">
        <v>Victoria Higher Education</v>
      </c>
      <c r="S135" s="6" t="str">
        <v>NSW &amp; ACT Higher Education</v>
      </c>
      <c r="T135" s="6" t="str">
        <v>Queensland Higher Education</v>
      </c>
      <c r="U135" s="6" t="str">
        <v>National</v>
      </c>
      <c r="V135" s="6" t="str">
        <v/>
      </c>
      <c r="W135" s="7" t="str">
        <v/>
      </c>
    </row>
    <row r="136" spans="1:23" x14ac:dyDescent="0.3">
      <c r="A136" s="4" t="str">
        <v>Bayside Library Service</v>
      </c>
      <c r="B136" s="113" t="str">
        <v>VBAY</v>
      </c>
      <c r="C136" s="115" t="str">
        <v/>
      </c>
      <c r="D136" s="44" t="str">
        <v>VIC</v>
      </c>
      <c r="E136" s="118" t="str">
        <v>Public Library</v>
      </c>
      <c r="F136" s="121" t="str">
        <v>Yes</v>
      </c>
      <c r="G136" s="122" t="str">
        <v>Yes</v>
      </c>
      <c r="H136" s="5" t="str">
        <v/>
      </c>
      <c r="I136" s="5" t="str">
        <v/>
      </c>
      <c r="J136" s="5" t="str">
        <v>Live</v>
      </c>
      <c r="K136" s="5" t="str">
        <v>Direct Access</v>
      </c>
      <c r="L136" s="5" t="str">
        <v>Yes</v>
      </c>
      <c r="M136" s="5" t="str">
        <v>No</v>
      </c>
      <c r="N136" s="5" t="str">
        <v>No</v>
      </c>
      <c r="O136" s="5" t="str">
        <v>Victoria Public</v>
      </c>
      <c r="P136" s="6" t="str">
        <v>Victoria</v>
      </c>
      <c r="Q136" s="6" t="str">
        <v>Victoria Higher Education</v>
      </c>
      <c r="R136" s="6" t="str">
        <v>NSW &amp; ACT Public</v>
      </c>
      <c r="S136" s="6" t="str">
        <v>National</v>
      </c>
      <c r="T136" s="6" t="str">
        <v>Queensland Public</v>
      </c>
      <c r="U136" s="6" t="str">
        <v/>
      </c>
      <c r="V136" s="6" t="str">
        <v/>
      </c>
      <c r="W136" s="7" t="str">
        <v/>
      </c>
    </row>
    <row r="137" spans="1:23" x14ac:dyDescent="0.3">
      <c r="A137" s="4" t="str">
        <v>Box Hill Institute Library</v>
      </c>
      <c r="B137" s="113" t="str">
        <v>VBHE</v>
      </c>
      <c r="C137" s="115" t="str">
        <v/>
      </c>
      <c r="D137" s="44" t="str">
        <v>VIC</v>
      </c>
      <c r="E137" s="118" t="str">
        <v>Education</v>
      </c>
      <c r="F137" s="121" t="str">
        <v>Yes</v>
      </c>
      <c r="G137" s="122" t="str">
        <v>No</v>
      </c>
      <c r="H137" s="5" t="str">
        <v/>
      </c>
      <c r="I137" s="5" t="str">
        <v/>
      </c>
      <c r="J137" s="5" t="str">
        <v>Live</v>
      </c>
      <c r="K137" s="5" t="str">
        <v>Direct Access</v>
      </c>
      <c r="L137" s="5" t="str">
        <v>Yes</v>
      </c>
      <c r="M137" s="5" t="str">
        <v>No</v>
      </c>
      <c r="N137" s="5" t="str">
        <v>No</v>
      </c>
      <c r="O137" s="5" t="str">
        <v>Victoria Higher Education</v>
      </c>
      <c r="P137" s="6" t="str">
        <v>Victoria Metro</v>
      </c>
      <c r="Q137" s="6" t="str">
        <v>Victoria</v>
      </c>
      <c r="R137" s="6" t="str">
        <v>National</v>
      </c>
      <c r="S137" s="6" t="str">
        <v/>
      </c>
      <c r="T137" s="6" t="str">
        <v/>
      </c>
      <c r="U137" s="6" t="str">
        <v/>
      </c>
      <c r="V137" s="6" t="str">
        <v/>
      </c>
      <c r="W137" s="7" t="str">
        <v/>
      </c>
    </row>
    <row r="138" spans="1:23" x14ac:dyDescent="0.3">
      <c r="A138" s="4" t="str">
        <v>City of Boroondara Library Service</v>
      </c>
      <c r="B138" s="113" t="str">
        <v>VBOR</v>
      </c>
      <c r="C138" s="115" t="str">
        <v/>
      </c>
      <c r="D138" s="44" t="str">
        <v>VIC</v>
      </c>
      <c r="E138" s="118" t="str">
        <v>Public Library</v>
      </c>
      <c r="F138" s="121" t="str">
        <v>Yes</v>
      </c>
      <c r="G138" s="122" t="str">
        <v>Yes</v>
      </c>
      <c r="H138" s="5" t="str">
        <v/>
      </c>
      <c r="I138" s="5" t="str">
        <v/>
      </c>
      <c r="J138" s="5" t="str">
        <v>Live</v>
      </c>
      <c r="K138" s="5" t="str">
        <v>Direct Access</v>
      </c>
      <c r="L138" s="5" t="str">
        <v>Yes</v>
      </c>
      <c r="M138" s="5" t="str">
        <v>Yes</v>
      </c>
      <c r="N138" s="5" t="str">
        <v>No</v>
      </c>
      <c r="O138" s="5" t="str">
        <v>Victoria Public</v>
      </c>
      <c r="P138" s="6" t="str">
        <v>Victoria</v>
      </c>
      <c r="Q138" s="6" t="str">
        <v>Victoria Higher Education</v>
      </c>
      <c r="R138" s="6" t="str">
        <v>NSW &amp; ACT Public</v>
      </c>
      <c r="S138" s="6" t="str">
        <v>Queensland Public</v>
      </c>
      <c r="T138" s="6" t="str">
        <v>National</v>
      </c>
      <c r="U138" s="6" t="str">
        <v/>
      </c>
      <c r="V138" s="6" t="str">
        <v/>
      </c>
      <c r="W138" s="7" t="str">
        <v/>
      </c>
    </row>
    <row r="139" spans="1:23" x14ac:dyDescent="0.3">
      <c r="A139" s="4" t="str">
        <v>Glen Eira Libraries</v>
      </c>
      <c r="B139" s="113" t="str">
        <v>VCAU</v>
      </c>
      <c r="C139" s="115" t="str">
        <v/>
      </c>
      <c r="D139" s="44" t="str">
        <v>VIC</v>
      </c>
      <c r="E139" s="118" t="str">
        <v>Public Library</v>
      </c>
      <c r="F139" s="121" t="str">
        <v>Yes</v>
      </c>
      <c r="G139" s="122" t="str">
        <v>No</v>
      </c>
      <c r="H139" s="5" t="str">
        <v/>
      </c>
      <c r="I139" s="5" t="str">
        <v/>
      </c>
      <c r="J139" s="5" t="str">
        <v>Live</v>
      </c>
      <c r="K139" s="5" t="str">
        <v>Direct Access</v>
      </c>
      <c r="L139" s="5" t="str">
        <v>Yes</v>
      </c>
      <c r="M139" s="5" t="str">
        <v>No</v>
      </c>
      <c r="N139" s="5" t="str">
        <v>No</v>
      </c>
      <c r="O139" s="5" t="str">
        <v>Victoria Public</v>
      </c>
      <c r="P139" s="6" t="str">
        <v>NSW &amp; ACT Public</v>
      </c>
      <c r="Q139" s="6" t="str">
        <v>Queensland Public</v>
      </c>
      <c r="R139" s="6" t="str">
        <v>Victoria Higher Education</v>
      </c>
      <c r="S139" s="6" t="str">
        <v>NSW &amp; ACT Higher Education</v>
      </c>
      <c r="T139" s="6" t="str">
        <v>National Academic &amp; Research</v>
      </c>
      <c r="U139" s="6" t="str">
        <v>National</v>
      </c>
      <c r="V139" s="6" t="str">
        <v/>
      </c>
      <c r="W139" s="7" t="str">
        <v/>
      </c>
    </row>
    <row r="140" spans="1:23" x14ac:dyDescent="0.3">
      <c r="A140" s="4" t="str">
        <v>Connected Libraries</v>
      </c>
      <c r="B140" s="113" t="str">
        <v>VCCLC</v>
      </c>
      <c r="C140" s="115" t="str">
        <v/>
      </c>
      <c r="D140" s="44" t="str">
        <v>VIC</v>
      </c>
      <c r="E140" s="118" t="str">
        <v>Public Library</v>
      </c>
      <c r="F140" s="121" t="str">
        <v>Yes</v>
      </c>
      <c r="G140" s="122" t="str">
        <v>Yes</v>
      </c>
      <c r="H140" s="5" t="str">
        <v/>
      </c>
      <c r="I140" s="5" t="str">
        <v/>
      </c>
      <c r="J140" s="5" t="str">
        <v>Live</v>
      </c>
      <c r="K140" s="5" t="str">
        <v>Direct Access</v>
      </c>
      <c r="L140" s="5" t="str">
        <v>Yes</v>
      </c>
      <c r="M140" s="5" t="str">
        <v>No</v>
      </c>
      <c r="N140" s="5" t="str">
        <v>No</v>
      </c>
      <c r="O140" s="5" t="str">
        <v>Victoria Public</v>
      </c>
      <c r="P140" s="6" t="str">
        <v>NSW &amp; ACT Public</v>
      </c>
      <c r="Q140" s="6" t="str">
        <v>Queensland Public</v>
      </c>
      <c r="R140" s="6" t="str">
        <v>Victoria Higher Education</v>
      </c>
      <c r="S140" s="6" t="str">
        <v>Victoria</v>
      </c>
      <c r="T140" s="6" t="str">
        <v>National</v>
      </c>
      <c r="U140" s="6" t="str">
        <v/>
      </c>
      <c r="V140" s="6" t="str">
        <v/>
      </c>
      <c r="W140" s="7" t="str">
        <v/>
      </c>
    </row>
    <row r="141" spans="1:23" x14ac:dyDescent="0.3">
      <c r="A141" s="4" t="str">
        <v>City of Melbourne Libraries</v>
      </c>
      <c r="B141" s="113" t="str">
        <v>VCML</v>
      </c>
      <c r="C141" s="115" t="str">
        <v/>
      </c>
      <c r="D141" s="44" t="str">
        <v>VIC</v>
      </c>
      <c r="E141" s="118" t="str">
        <v>Public Library</v>
      </c>
      <c r="F141" s="121" t="str">
        <v>Yes</v>
      </c>
      <c r="G141" s="122" t="str">
        <v>Yes</v>
      </c>
      <c r="H141" s="5" t="str">
        <v/>
      </c>
      <c r="I141" s="5" t="str">
        <v/>
      </c>
      <c r="J141" s="5" t="str">
        <v>Live</v>
      </c>
      <c r="K141" s="5" t="str">
        <v>Direct Access</v>
      </c>
      <c r="L141" s="5" t="str">
        <v>Yes</v>
      </c>
      <c r="M141" s="5" t="str">
        <v>No</v>
      </c>
      <c r="N141" s="5" t="str">
        <v>No</v>
      </c>
      <c r="O141" s="5" t="str">
        <v>Victoria Public</v>
      </c>
      <c r="P141" s="6" t="str">
        <v>NSW &amp; ACT Public</v>
      </c>
      <c r="Q141" s="6" t="str">
        <v>Queensland Public</v>
      </c>
      <c r="R141" s="6" t="str">
        <v>National</v>
      </c>
      <c r="S141" s="6" t="str">
        <v>National Academic &amp; Research</v>
      </c>
      <c r="T141" s="6" t="str">
        <v/>
      </c>
      <c r="U141" s="6" t="str">
        <v/>
      </c>
      <c r="V141" s="6" t="str">
        <v/>
      </c>
      <c r="W141" s="7" t="str">
        <v/>
      </c>
    </row>
    <row r="142" spans="1:23" x14ac:dyDescent="0.3">
      <c r="A142" s="4" t="str">
        <v>Greater Dandenong Libraries</v>
      </c>
      <c r="B142" s="113" t="str">
        <v>VDGV</v>
      </c>
      <c r="C142" s="115" t="str">
        <v/>
      </c>
      <c r="D142" s="44" t="str">
        <v>VIC</v>
      </c>
      <c r="E142" s="118" t="str">
        <v>Public Library</v>
      </c>
      <c r="F142" s="121" t="str">
        <v>Yes</v>
      </c>
      <c r="G142" s="122" t="str">
        <v>Yes</v>
      </c>
      <c r="H142" s="5" t="str">
        <v/>
      </c>
      <c r="I142" s="5" t="str">
        <v/>
      </c>
      <c r="J142" s="5" t="str">
        <v>Live</v>
      </c>
      <c r="K142" s="5" t="str">
        <v>Direct Access</v>
      </c>
      <c r="L142" s="5" t="str">
        <v>Yes</v>
      </c>
      <c r="M142" s="5" t="str">
        <v>No</v>
      </c>
      <c r="N142" s="5" t="str">
        <v>No</v>
      </c>
      <c r="O142" s="5" t="str">
        <v>Victoria Public</v>
      </c>
      <c r="P142" s="6" t="str">
        <v>NSW &amp; ACT Public</v>
      </c>
      <c r="Q142" s="6" t="str">
        <v>Queensland Public</v>
      </c>
      <c r="R142" s="6" t="str">
        <v>Victoria Higher Education</v>
      </c>
      <c r="S142" s="6" t="str">
        <v>National</v>
      </c>
      <c r="T142" s="6" t="str">
        <v/>
      </c>
      <c r="U142" s="6" t="str">
        <v/>
      </c>
      <c r="V142" s="6" t="str">
        <v/>
      </c>
      <c r="W142" s="7" t="str">
        <v/>
      </c>
    </row>
    <row r="143" spans="1:23" x14ac:dyDescent="0.3">
      <c r="A143" s="4" t="str">
        <v>Defence Science and Technology Group</v>
      </c>
      <c r="B143" s="113" t="str">
        <v>VDSTO</v>
      </c>
      <c r="C143" s="115" t="str">
        <v/>
      </c>
      <c r="D143" s="44" t="str">
        <v>VIC</v>
      </c>
      <c r="E143" s="118" t="str">
        <v>Research, Special</v>
      </c>
      <c r="F143" s="121" t="str">
        <v>Yes</v>
      </c>
      <c r="G143" s="122" t="str">
        <v>Yes</v>
      </c>
      <c r="H143" s="5" t="str">
        <v/>
      </c>
      <c r="I143" s="5" t="str">
        <v/>
      </c>
      <c r="J143" s="5" t="str">
        <v>Live</v>
      </c>
      <c r="K143" s="5" t="str">
        <v>Direct Access</v>
      </c>
      <c r="L143" s="5" t="str">
        <v>Yes</v>
      </c>
      <c r="M143" s="5" t="str">
        <v>Yes</v>
      </c>
      <c r="N143" s="5" t="str">
        <v>No</v>
      </c>
      <c r="O143" s="5" t="str">
        <v>Victoria</v>
      </c>
      <c r="P143" s="6" t="str">
        <v>Victoria Metro</v>
      </c>
      <c r="Q143" s="6" t="str">
        <v>Victoria Higher Education</v>
      </c>
      <c r="R143" s="6" t="str">
        <v>NSW &amp; ACT</v>
      </c>
      <c r="S143" s="6" t="str">
        <v>South Australia</v>
      </c>
      <c r="T143" s="6" t="str">
        <v>National</v>
      </c>
      <c r="U143" s="6" t="str">
        <v>National Academic &amp; Research</v>
      </c>
      <c r="V143" s="6" t="str">
        <v/>
      </c>
      <c r="W143" s="7" t="str">
        <v/>
      </c>
    </row>
    <row r="144" spans="1:23" x14ac:dyDescent="0.3">
      <c r="A144" s="4" t="str">
        <v>Deakin University Library</v>
      </c>
      <c r="B144" s="113" t="str">
        <v>VDU</v>
      </c>
      <c r="C144" s="115" t="str">
        <v/>
      </c>
      <c r="D144" s="44" t="str">
        <v>VIC</v>
      </c>
      <c r="E144" s="118" t="str">
        <v>University</v>
      </c>
      <c r="F144" s="121" t="str">
        <v>Yes</v>
      </c>
      <c r="G144" s="122" t="str">
        <v>Yes</v>
      </c>
      <c r="H144" s="5" t="str">
        <v/>
      </c>
      <c r="I144" s="5" t="str">
        <v/>
      </c>
      <c r="J144" s="5" t="str">
        <v>Live</v>
      </c>
      <c r="K144" s="5" t="str">
        <v>Direct Access</v>
      </c>
      <c r="L144" s="5" t="str">
        <v>Yes</v>
      </c>
      <c r="M144" s="5" t="str">
        <v>Yes</v>
      </c>
      <c r="N144" s="5" t="str">
        <v>Yes</v>
      </c>
      <c r="O144" s="5" t="str">
        <v>Victoria Higher Education</v>
      </c>
      <c r="P144" s="6" t="str">
        <v>National Academic &amp; Research</v>
      </c>
      <c r="Q144" s="6" t="str">
        <v>NSW &amp; ACT Higher Education</v>
      </c>
      <c r="R144" s="6" t="str">
        <v>Queensland Higher Education</v>
      </c>
      <c r="S144" s="6" t="str">
        <v>South Australia Higher Education</v>
      </c>
      <c r="T144" s="6" t="str">
        <v>Tasmania Higher Education</v>
      </c>
      <c r="U144" s="6" t="str">
        <v>National</v>
      </c>
      <c r="V144" s="6" t="str">
        <v/>
      </c>
      <c r="W144" s="7" t="str">
        <v/>
      </c>
    </row>
    <row r="145" spans="1:23" x14ac:dyDescent="0.3">
      <c r="A145" s="4" t="str">
        <v>Campaspe Libraries</v>
      </c>
      <c r="B145" s="113" t="str">
        <v>VECA</v>
      </c>
      <c r="C145" s="115" t="str">
        <v/>
      </c>
      <c r="D145" s="44" t="str">
        <v>VIC</v>
      </c>
      <c r="E145" s="118" t="str">
        <v>Public Library</v>
      </c>
      <c r="F145" s="121" t="str">
        <v>Yes</v>
      </c>
      <c r="G145" s="122" t="str">
        <v>Yes</v>
      </c>
      <c r="H145" s="5" t="str">
        <v/>
      </c>
      <c r="I145" s="5" t="str">
        <v/>
      </c>
      <c r="J145" s="5" t="str">
        <v>Live</v>
      </c>
      <c r="K145" s="5" t="str">
        <v>Direct Access</v>
      </c>
      <c r="L145" s="5" t="str">
        <v>Yes</v>
      </c>
      <c r="M145" s="5" t="str">
        <v>No</v>
      </c>
      <c r="N145" s="5" t="str">
        <v>No</v>
      </c>
      <c r="O145" s="5" t="str">
        <v>Victoria Public</v>
      </c>
      <c r="P145" s="6" t="str">
        <v>National</v>
      </c>
      <c r="Q145" s="6" t="str">
        <v>NSW &amp; ACT</v>
      </c>
      <c r="R145" s="6" t="str">
        <v>Queensland</v>
      </c>
      <c r="S145" s="6" t="str">
        <v>Victoria</v>
      </c>
      <c r="T145" s="6" t="str">
        <v>Western Australia</v>
      </c>
      <c r="U145" s="6" t="str">
        <v>Northern Territory</v>
      </c>
      <c r="V145" s="6" t="str">
        <v>South Australia</v>
      </c>
      <c r="W145" s="7" t="str">
        <v>Tasmania</v>
      </c>
    </row>
    <row r="146" spans="1:23" x14ac:dyDescent="0.3">
      <c r="A146" s="4" t="str">
        <v>Australian Council for Educational Research</v>
      </c>
      <c r="B146" s="113" t="str">
        <v>VER</v>
      </c>
      <c r="C146" s="115" t="str">
        <v/>
      </c>
      <c r="D146" s="44" t="str">
        <v>VIC</v>
      </c>
      <c r="E146" s="118" t="str">
        <v>Special</v>
      </c>
      <c r="F146" s="121" t="str">
        <v>Yes</v>
      </c>
      <c r="G146" s="122" t="str">
        <v>Yes</v>
      </c>
      <c r="H146" s="5" t="str">
        <v/>
      </c>
      <c r="I146" s="5" t="str">
        <v/>
      </c>
      <c r="J146" s="5" t="str">
        <v>Live</v>
      </c>
      <c r="K146" s="5" t="str">
        <v>Direct Access</v>
      </c>
      <c r="L146" s="5" t="str">
        <v>Yes</v>
      </c>
      <c r="M146" s="5" t="str">
        <v>Yes</v>
      </c>
      <c r="N146" s="5" t="str">
        <v>Yes</v>
      </c>
      <c r="O146" s="5" t="str">
        <v>Victoria</v>
      </c>
      <c r="P146" s="6" t="str">
        <v>National</v>
      </c>
      <c r="Q146" s="6" t="str">
        <v/>
      </c>
      <c r="R146" s="6" t="str">
        <v/>
      </c>
      <c r="S146" s="6" t="str">
        <v/>
      </c>
      <c r="T146" s="6" t="str">
        <v/>
      </c>
      <c r="U146" s="6" t="str">
        <v/>
      </c>
      <c r="V146" s="6" t="str">
        <v/>
      </c>
      <c r="W146" s="7" t="str">
        <v/>
      </c>
    </row>
    <row r="147" spans="1:23" x14ac:dyDescent="0.3">
      <c r="A147" s="4" t="str">
        <v>Federation University Australia Library</v>
      </c>
      <c r="B147" s="113" t="str">
        <v>VFED</v>
      </c>
      <c r="C147" s="115" t="str">
        <v>VFED:G</v>
      </c>
      <c r="D147" s="44" t="str">
        <v>VIC</v>
      </c>
      <c r="E147" s="118" t="str">
        <v>University</v>
      </c>
      <c r="F147" s="121" t="str">
        <v>Yes</v>
      </c>
      <c r="G147" s="122" t="str">
        <v>Yes</v>
      </c>
      <c r="H147" s="5" t="str">
        <v/>
      </c>
      <c r="I147" s="5" t="str">
        <v/>
      </c>
      <c r="J147" s="5" t="str">
        <v>Live</v>
      </c>
      <c r="K147" s="5" t="str">
        <v>Direct Access</v>
      </c>
      <c r="L147" s="5" t="str">
        <v>Yes</v>
      </c>
      <c r="M147" s="5" t="str">
        <v>Yes</v>
      </c>
      <c r="N147" s="5" t="str">
        <v>Yes</v>
      </c>
      <c r="O147" s="5" t="str">
        <v>Victoria Higher Education</v>
      </c>
      <c r="P147" s="6" t="str">
        <v>NSW &amp; ACT Higher Education</v>
      </c>
      <c r="Q147" s="6" t="str">
        <v>South Australia Higher Education</v>
      </c>
      <c r="R147" s="6" t="str">
        <v>Queensland Higher Education</v>
      </c>
      <c r="S147" s="6" t="str">
        <v>Western Australia Higher Education</v>
      </c>
      <c r="T147" s="6" t="str">
        <v>Northern Territory Higher Education</v>
      </c>
      <c r="U147" s="6" t="str">
        <v>National Academic &amp; Research</v>
      </c>
      <c r="V147" s="6" t="str">
        <v>National</v>
      </c>
      <c r="W147" s="7" t="str">
        <v/>
      </c>
    </row>
    <row r="148" spans="1:23" x14ac:dyDescent="0.3">
      <c r="A148" s="4" t="str">
        <v>Frankston City Libraries</v>
      </c>
      <c r="B148" s="113" t="str">
        <v>VFRK</v>
      </c>
      <c r="C148" s="115" t="str">
        <v/>
      </c>
      <c r="D148" s="44" t="str">
        <v>VIC</v>
      </c>
      <c r="E148" s="118" t="str">
        <v>Public Library</v>
      </c>
      <c r="F148" s="121" t="str">
        <v>Yes</v>
      </c>
      <c r="G148" s="122" t="str">
        <v>Yes</v>
      </c>
      <c r="H148" s="5" t="str">
        <v/>
      </c>
      <c r="I148" s="5" t="str">
        <v/>
      </c>
      <c r="J148" s="5" t="str">
        <v>Live</v>
      </c>
      <c r="K148" s="5" t="str">
        <v>Direct Access</v>
      </c>
      <c r="L148" s="5" t="str">
        <v>Yes</v>
      </c>
      <c r="M148" s="5" t="str">
        <v>No</v>
      </c>
      <c r="N148" s="5" t="str">
        <v>No</v>
      </c>
      <c r="O148" s="5" t="str">
        <v>Victoria Public</v>
      </c>
      <c r="P148" s="6" t="str">
        <v>Queensland Public</v>
      </c>
      <c r="Q148" s="6" t="str">
        <v>NSW &amp; ACT Public</v>
      </c>
      <c r="R148" s="6" t="str">
        <v>National</v>
      </c>
      <c r="S148" s="6" t="str">
        <v>National Academic &amp; Research</v>
      </c>
      <c r="T148" s="6" t="str">
        <v/>
      </c>
      <c r="U148" s="6" t="str">
        <v/>
      </c>
      <c r="V148" s="6" t="str">
        <v/>
      </c>
      <c r="W148" s="7" t="str">
        <v/>
      </c>
    </row>
    <row r="149" spans="1:23" x14ac:dyDescent="0.3">
      <c r="A149" s="4" t="str">
        <v>Geelong Regional Libraries</v>
      </c>
      <c r="B149" s="113" t="str">
        <v>VGEE</v>
      </c>
      <c r="C149" s="115" t="str">
        <v/>
      </c>
      <c r="D149" s="44" t="str">
        <v>VIC</v>
      </c>
      <c r="E149" s="118" t="str">
        <v>Public Library</v>
      </c>
      <c r="F149" s="121" t="str">
        <v>Yes</v>
      </c>
      <c r="G149" s="122" t="str">
        <v>No</v>
      </c>
      <c r="H149" s="5" t="str">
        <v/>
      </c>
      <c r="I149" s="5" t="str">
        <v/>
      </c>
      <c r="J149" s="5" t="str">
        <v>Live</v>
      </c>
      <c r="K149" s="5" t="str">
        <v>Direct Access</v>
      </c>
      <c r="L149" s="5" t="str">
        <v>Yes</v>
      </c>
      <c r="M149" s="5" t="str">
        <v>No</v>
      </c>
      <c r="N149" s="5" t="str">
        <v>No</v>
      </c>
      <c r="O149" s="5" t="str">
        <v>Victoria Public</v>
      </c>
      <c r="P149" s="6" t="str">
        <v>Victoria Metro</v>
      </c>
      <c r="Q149" s="6" t="str">
        <v>Victoria Regional</v>
      </c>
      <c r="R149" s="6" t="str">
        <v>National</v>
      </c>
      <c r="S149" s="6" t="str">
        <v/>
      </c>
      <c r="T149" s="6" t="str">
        <v/>
      </c>
      <c r="U149" s="6" t="str">
        <v/>
      </c>
      <c r="V149" s="6" t="str">
        <v/>
      </c>
      <c r="W149" s="7" t="str">
        <v/>
      </c>
    </row>
    <row r="150" spans="1:23" x14ac:dyDescent="0.3">
      <c r="A150" s="4" t="str">
        <v>Glenelg Libraries</v>
      </c>
      <c r="B150" s="113" t="str">
        <v>VGLEN</v>
      </c>
      <c r="C150" s="115" t="str">
        <v/>
      </c>
      <c r="D150" s="44" t="str">
        <v>VIC</v>
      </c>
      <c r="E150" s="118" t="str">
        <v>Public Library</v>
      </c>
      <c r="F150" s="121" t="str">
        <v>Yes</v>
      </c>
      <c r="G150" s="122" t="str">
        <v>Yes</v>
      </c>
      <c r="H150" s="5" t="str">
        <v/>
      </c>
      <c r="I150" s="5" t="str">
        <v/>
      </c>
      <c r="J150" s="5" t="str">
        <v>Live</v>
      </c>
      <c r="K150" s="5" t="str">
        <v>Direct Access</v>
      </c>
      <c r="L150" s="5" t="str">
        <v>Yes</v>
      </c>
      <c r="M150" s="5" t="str">
        <v>No</v>
      </c>
      <c r="N150" s="5" t="str">
        <v>No</v>
      </c>
      <c r="O150" s="5" t="str">
        <v>Victoria Public</v>
      </c>
      <c r="P150" s="6" t="str">
        <v>NSW &amp; ACT Public</v>
      </c>
      <c r="Q150" s="6" t="str">
        <v>Victoria Higher Education</v>
      </c>
      <c r="R150" s="6" t="str">
        <v>National</v>
      </c>
      <c r="S150" s="6" t="str">
        <v/>
      </c>
      <c r="T150" s="6" t="str">
        <v/>
      </c>
      <c r="U150" s="6" t="str">
        <v/>
      </c>
      <c r="V150" s="6" t="str">
        <v/>
      </c>
      <c r="W150" s="7" t="str">
        <v/>
      </c>
    </row>
    <row r="151" spans="1:23" x14ac:dyDescent="0.3">
      <c r="A151" s="4" t="str">
        <v>Victorian Government Library Service</v>
      </c>
      <c r="B151" s="113" t="str">
        <v>VGLS</v>
      </c>
      <c r="C151" s="115" t="str">
        <v/>
      </c>
      <c r="D151" s="44" t="str">
        <v>VIC</v>
      </c>
      <c r="E151" s="118" t="str">
        <v>Special</v>
      </c>
      <c r="F151" s="121" t="str">
        <v>Yes</v>
      </c>
      <c r="G151" s="122" t="str">
        <v>Yes</v>
      </c>
      <c r="H151" s="5" t="str">
        <v/>
      </c>
      <c r="I151" s="5" t="str">
        <v/>
      </c>
      <c r="J151" s="5" t="str">
        <v>Live</v>
      </c>
      <c r="K151" s="5" t="str">
        <v>Direct Access</v>
      </c>
      <c r="L151" s="5" t="str">
        <v>Yes</v>
      </c>
      <c r="M151" s="5" t="str">
        <v>Yes</v>
      </c>
      <c r="N151" s="5" t="str">
        <v>No</v>
      </c>
      <c r="O151" s="5" t="str">
        <v>National Academic &amp; Research</v>
      </c>
      <c r="P151" s="6" t="str">
        <v>Victoria Govt &amp; Arts</v>
      </c>
      <c r="Q151" s="6" t="str">
        <v>Victoria</v>
      </c>
      <c r="R151" s="6" t="str">
        <v>National</v>
      </c>
      <c r="S151" s="6" t="str">
        <v/>
      </c>
      <c r="T151" s="6" t="str">
        <v/>
      </c>
      <c r="U151" s="6" t="str">
        <v/>
      </c>
      <c r="V151" s="6" t="str">
        <v/>
      </c>
      <c r="W151" s="7" t="str">
        <v/>
      </c>
    </row>
    <row r="152" spans="1:23" x14ac:dyDescent="0.3">
      <c r="A152" s="4" t="str">
        <v>Yarra Plenty Regional Library</v>
      </c>
      <c r="B152" s="113" t="str">
        <v>VHEI</v>
      </c>
      <c r="C152" s="115" t="str">
        <v/>
      </c>
      <c r="D152" s="44" t="str">
        <v>VIC</v>
      </c>
      <c r="E152" s="118" t="str">
        <v>Public Library</v>
      </c>
      <c r="F152" s="121" t="str">
        <v>Yes</v>
      </c>
      <c r="G152" s="122" t="str">
        <v>Yes</v>
      </c>
      <c r="H152" s="5" t="str">
        <v/>
      </c>
      <c r="I152" s="5" t="str">
        <v/>
      </c>
      <c r="J152" s="5" t="str">
        <v>Live</v>
      </c>
      <c r="K152" s="5" t="str">
        <v>Direct Access</v>
      </c>
      <c r="L152" s="5" t="str">
        <v>Yes</v>
      </c>
      <c r="M152" s="5" t="str">
        <v>No</v>
      </c>
      <c r="N152" s="5" t="str">
        <v>No</v>
      </c>
      <c r="O152" s="5" t="str">
        <v>Victoria Public</v>
      </c>
      <c r="P152" s="6" t="str">
        <v>National</v>
      </c>
      <c r="Q152" s="6" t="str">
        <v>Victoria Higher Education</v>
      </c>
      <c r="R152" s="6" t="str">
        <v/>
      </c>
      <c r="S152" s="6" t="str">
        <v/>
      </c>
      <c r="T152" s="6" t="str">
        <v/>
      </c>
      <c r="U152" s="6" t="str">
        <v/>
      </c>
      <c r="V152" s="6" t="str">
        <v/>
      </c>
      <c r="W152" s="7" t="str">
        <v/>
      </c>
    </row>
    <row r="153" spans="1:23" x14ac:dyDescent="0.3">
      <c r="A153" s="4" t="str">
        <v>Hume Libraries</v>
      </c>
      <c r="B153" s="113" t="str">
        <v>VHUM</v>
      </c>
      <c r="C153" s="115" t="str">
        <v/>
      </c>
      <c r="D153" s="44" t="str">
        <v>VIC</v>
      </c>
      <c r="E153" s="118" t="str">
        <v>Public Library</v>
      </c>
      <c r="F153" s="121" t="str">
        <v>Yes</v>
      </c>
      <c r="G153" s="122" t="str">
        <v>Yes</v>
      </c>
      <c r="H153" s="5" t="str">
        <v/>
      </c>
      <c r="I153" s="5" t="str">
        <v/>
      </c>
      <c r="J153" s="5" t="str">
        <v>Live</v>
      </c>
      <c r="K153" s="5" t="str">
        <v>Direct Access</v>
      </c>
      <c r="L153" s="5" t="str">
        <v>Yes</v>
      </c>
      <c r="M153" s="5" t="str">
        <v>No</v>
      </c>
      <c r="N153" s="5" t="str">
        <v>No</v>
      </c>
      <c r="O153" s="5" t="str">
        <v>Victoria Public</v>
      </c>
      <c r="P153" s="6" t="str">
        <v>NSW &amp; ACT Public</v>
      </c>
      <c r="Q153" s="6" t="str">
        <v>QLD Public</v>
      </c>
      <c r="R153" s="6" t="str">
        <v>Victoria</v>
      </c>
      <c r="S153" s="6" t="str">
        <v>National</v>
      </c>
      <c r="T153" s="6" t="str">
        <v/>
      </c>
      <c r="U153" s="6" t="str">
        <v/>
      </c>
      <c r="V153" s="6" t="str">
        <v/>
      </c>
      <c r="W153" s="7" t="str">
        <v/>
      </c>
    </row>
    <row r="154" spans="1:23" x14ac:dyDescent="0.3">
      <c r="A154" s="4" t="str">
        <v>Productivity Commission</v>
      </c>
      <c r="B154" s="113" t="str">
        <v>VIAC</v>
      </c>
      <c r="C154" s="115" t="str">
        <v>AIAC</v>
      </c>
      <c r="D154" s="44" t="str">
        <v>VIC</v>
      </c>
      <c r="E154" s="118" t="str">
        <v>Special</v>
      </c>
      <c r="F154" s="121" t="str">
        <v>Yes</v>
      </c>
      <c r="G154" s="122" t="str">
        <v>Yes</v>
      </c>
      <c r="H154" s="5" t="str">
        <v/>
      </c>
      <c r="I154" s="5" t="str">
        <v/>
      </c>
      <c r="J154" s="5" t="str">
        <v>Live</v>
      </c>
      <c r="K154" s="5" t="str">
        <v>Direct Access</v>
      </c>
      <c r="L154" s="5" t="str">
        <v>Yes</v>
      </c>
      <c r="M154" s="5" t="str">
        <v>Yes</v>
      </c>
      <c r="N154" s="5" t="str">
        <v>Yes</v>
      </c>
      <c r="O154" s="5" t="str">
        <v>NSW &amp; ACT</v>
      </c>
      <c r="P154" s="6" t="str">
        <v>Queensland</v>
      </c>
      <c r="Q154" s="6" t="str">
        <v>Victoria</v>
      </c>
      <c r="R154" s="6" t="str">
        <v>South Australia</v>
      </c>
      <c r="S154" s="6" t="str">
        <v>Tasmania</v>
      </c>
      <c r="T154" s="6" t="str">
        <v>National</v>
      </c>
      <c r="U154" s="6" t="str">
        <v/>
      </c>
      <c r="V154" s="6" t="str">
        <v/>
      </c>
      <c r="W154" s="7" t="str">
        <v/>
      </c>
    </row>
    <row r="155" spans="1:23" x14ac:dyDescent="0.3">
      <c r="A155" s="4" t="str">
        <v>RMIT University Library</v>
      </c>
      <c r="B155" s="113" t="str">
        <v>VIT</v>
      </c>
      <c r="C155" s="115" t="str">
        <v/>
      </c>
      <c r="D155" s="44" t="str">
        <v>VIC</v>
      </c>
      <c r="E155" s="118" t="str">
        <v>University</v>
      </c>
      <c r="F155" s="121" t="str">
        <v>Yes</v>
      </c>
      <c r="G155" s="122" t="str">
        <v>Yes</v>
      </c>
      <c r="H155" s="5" t="str">
        <v/>
      </c>
      <c r="I155" s="5" t="str">
        <v/>
      </c>
      <c r="J155" s="5" t="str">
        <v>Live</v>
      </c>
      <c r="K155" s="5" t="str">
        <v>ISO</v>
      </c>
      <c r="L155" s="5" t="str">
        <v>Yes</v>
      </c>
      <c r="M155" s="5" t="str">
        <v>No</v>
      </c>
      <c r="N155" s="5" t="str">
        <v>No</v>
      </c>
      <c r="O155" s="5" t="str">
        <v>Victoria Higher Education</v>
      </c>
      <c r="P155" s="6" t="str">
        <v>National Academic &amp; Research</v>
      </c>
      <c r="Q155" s="6" t="str">
        <v>Victoria Metro</v>
      </c>
      <c r="R155" s="6" t="str">
        <v>Victoria</v>
      </c>
      <c r="S155" s="6" t="str">
        <v>National</v>
      </c>
      <c r="T155" s="6" t="str">
        <v/>
      </c>
      <c r="U155" s="6" t="str">
        <v/>
      </c>
      <c r="V155" s="6" t="str">
        <v/>
      </c>
      <c r="W155" s="7" t="str">
        <v/>
      </c>
    </row>
    <row r="156" spans="1:23" x14ac:dyDescent="0.3">
      <c r="A156" s="4" t="str">
        <v>Torrens Global Education Services Pty Ltd</v>
      </c>
      <c r="B156" s="113" t="str">
        <v>VLEA</v>
      </c>
      <c r="C156" s="115" t="str">
        <v/>
      </c>
      <c r="D156" s="44" t="str">
        <v>NSW</v>
      </c>
      <c r="E156" s="118" t="str">
        <v>Education</v>
      </c>
      <c r="F156" s="121" t="str">
        <v>Yes</v>
      </c>
      <c r="G156" s="122" t="str">
        <v>No</v>
      </c>
      <c r="H156" s="5">
        <v>46009</v>
      </c>
      <c r="I156" s="5">
        <v>46024</v>
      </c>
      <c r="J156" s="5" t="str">
        <v>Live</v>
      </c>
      <c r="K156" s="5" t="str">
        <v>Direct Access</v>
      </c>
      <c r="L156" s="5" t="str">
        <v>Yes</v>
      </c>
      <c r="M156" s="5" t="str">
        <v>No</v>
      </c>
      <c r="N156" s="5" t="str">
        <v>No</v>
      </c>
      <c r="O156" s="5" t="str">
        <v>National</v>
      </c>
      <c r="P156" s="6" t="str">
        <v>NSW &amp; ACT</v>
      </c>
      <c r="Q156" s="6" t="str">
        <v>NSW Regional</v>
      </c>
      <c r="R156" s="6" t="str">
        <v>Queensland</v>
      </c>
      <c r="S156" s="6" t="str">
        <v>Northern Territory</v>
      </c>
      <c r="T156" s="6" t="str">
        <v/>
      </c>
      <c r="U156" s="6" t="str">
        <v/>
      </c>
      <c r="V156" s="6" t="str">
        <v/>
      </c>
      <c r="W156" s="7" t="str">
        <v/>
      </c>
    </row>
    <row r="157" spans="1:23" x14ac:dyDescent="0.3">
      <c r="A157" s="4" t="str">
        <v>Monash Public Library Service</v>
      </c>
      <c r="B157" s="113" t="str">
        <v>VMON</v>
      </c>
      <c r="C157" s="115" t="str">
        <v/>
      </c>
      <c r="D157" s="44" t="str">
        <v>VIC</v>
      </c>
      <c r="E157" s="118" t="str">
        <v>Public Library</v>
      </c>
      <c r="F157" s="121" t="str">
        <v>Yes</v>
      </c>
      <c r="G157" s="122" t="str">
        <v>No</v>
      </c>
      <c r="H157" s="5" t="str">
        <v/>
      </c>
      <c r="I157" s="5" t="str">
        <v/>
      </c>
      <c r="J157" s="5" t="str">
        <v>Live</v>
      </c>
      <c r="K157" s="5" t="str">
        <v>Direct Access</v>
      </c>
      <c r="L157" s="5" t="str">
        <v>Yes</v>
      </c>
      <c r="M157" s="5" t="str">
        <v>No</v>
      </c>
      <c r="N157" s="5" t="str">
        <v>No</v>
      </c>
      <c r="O157" s="5" t="str">
        <v>Victoria Public</v>
      </c>
      <c r="P157" s="6" t="str">
        <v>NSW &amp; ACT Public</v>
      </c>
      <c r="Q157" s="6" t="str">
        <v>Queensland Public</v>
      </c>
      <c r="R157" s="6" t="str">
        <v>National</v>
      </c>
      <c r="S157" s="6" t="str">
        <v/>
      </c>
      <c r="T157" s="6" t="str">
        <v/>
      </c>
      <c r="U157" s="6" t="str">
        <v/>
      </c>
      <c r="V157" s="6" t="str">
        <v/>
      </c>
      <c r="W157" s="7" t="str">
        <v/>
      </c>
    </row>
    <row r="158" spans="1:23" x14ac:dyDescent="0.3">
      <c r="A158" s="4" t="str">
        <v>Merri-bek Libraries</v>
      </c>
      <c r="B158" s="113" t="str">
        <v>VMOR</v>
      </c>
      <c r="C158" s="115" t="str">
        <v/>
      </c>
      <c r="D158" s="44" t="str">
        <v>VIC</v>
      </c>
      <c r="E158" s="118" t="str">
        <v>Public Library</v>
      </c>
      <c r="F158" s="121" t="str">
        <v>Yes</v>
      </c>
      <c r="G158" s="122" t="str">
        <v>Yes</v>
      </c>
      <c r="H158" s="5" t="str">
        <v/>
      </c>
      <c r="I158" s="5" t="str">
        <v/>
      </c>
      <c r="J158" s="5" t="str">
        <v>Live</v>
      </c>
      <c r="K158" s="5" t="str">
        <v>Direct Access</v>
      </c>
      <c r="L158" s="5" t="str">
        <v>Yes</v>
      </c>
      <c r="M158" s="5" t="str">
        <v>No</v>
      </c>
      <c r="N158" s="5" t="str">
        <v>No</v>
      </c>
      <c r="O158" s="5" t="str">
        <v>National</v>
      </c>
      <c r="P158" s="6" t="str">
        <v>Victoria Higher Education</v>
      </c>
      <c r="Q158" s="6" t="str">
        <v>NSW &amp; ACT Public</v>
      </c>
      <c r="R158" s="6" t="str">
        <v>NSW &amp; ACT Higher Education</v>
      </c>
      <c r="S158" s="6" t="str">
        <v>Queensland Public</v>
      </c>
      <c r="T158" s="6" t="str">
        <v>Queensland Higher Education</v>
      </c>
      <c r="U158" s="6" t="str">
        <v>Victoria Public</v>
      </c>
      <c r="V158" s="6" t="str">
        <v/>
      </c>
      <c r="W158" s="7" t="str">
        <v/>
      </c>
    </row>
    <row r="159" spans="1:23" x14ac:dyDescent="0.3">
      <c r="A159" s="4" t="str">
        <v>Monash University Library</v>
      </c>
      <c r="B159" s="113" t="str">
        <v>VMOU</v>
      </c>
      <c r="C159" s="115" t="str">
        <v>VMOU:SM, VMUA</v>
      </c>
      <c r="D159" s="44" t="str">
        <v>VIC</v>
      </c>
      <c r="E159" s="118" t="str">
        <v>University</v>
      </c>
      <c r="F159" s="121" t="str">
        <v>Yes</v>
      </c>
      <c r="G159" s="122" t="str">
        <v>No</v>
      </c>
      <c r="H159" s="5" t="str">
        <v/>
      </c>
      <c r="I159" s="5" t="str">
        <v/>
      </c>
      <c r="J159" s="5" t="str">
        <v>Live</v>
      </c>
      <c r="K159" s="5" t="str">
        <v>ISO</v>
      </c>
      <c r="L159" s="5" t="str">
        <v>Yes</v>
      </c>
      <c r="M159" s="5" t="str">
        <v>No</v>
      </c>
      <c r="N159" s="5" t="str">
        <v>No</v>
      </c>
      <c r="O159" s="5" t="str">
        <v>Victoria Higher Education</v>
      </c>
      <c r="P159" s="6" t="str">
        <v>National Academic &amp; Research</v>
      </c>
      <c r="Q159" s="6" t="str">
        <v>Victoria Health</v>
      </c>
      <c r="R159" s="6" t="str">
        <v>Victoria Metro</v>
      </c>
      <c r="S159" s="6" t="str">
        <v>Victoria</v>
      </c>
      <c r="T159" s="6" t="str">
        <v>National</v>
      </c>
      <c r="U159" s="6" t="str">
        <v/>
      </c>
      <c r="V159" s="6" t="str">
        <v/>
      </c>
      <c r="W159" s="7" t="str">
        <v/>
      </c>
    </row>
    <row r="160" spans="1:23" x14ac:dyDescent="0.3">
      <c r="A160" s="4" t="str">
        <v>High Country Library Network</v>
      </c>
      <c r="B160" s="113" t="str">
        <v>VNEA</v>
      </c>
      <c r="C160" s="115" t="str">
        <v/>
      </c>
      <c r="D160" s="44" t="str">
        <v>VIC</v>
      </c>
      <c r="E160" s="118" t="str">
        <v>Public Library</v>
      </c>
      <c r="F160" s="121" t="str">
        <v>Yes</v>
      </c>
      <c r="G160" s="122" t="str">
        <v>No</v>
      </c>
      <c r="H160" s="5" t="str">
        <v/>
      </c>
      <c r="I160" s="5" t="str">
        <v/>
      </c>
      <c r="J160" s="5" t="str">
        <v>Live</v>
      </c>
      <c r="K160" s="5" t="str">
        <v>Direct Access</v>
      </c>
      <c r="L160" s="5" t="str">
        <v>Yes</v>
      </c>
      <c r="M160" s="5" t="str">
        <v>No</v>
      </c>
      <c r="N160" s="5" t="str">
        <v>No</v>
      </c>
      <c r="O160" s="5" t="str">
        <v>Victoria Public</v>
      </c>
      <c r="P160" s="6" t="str">
        <v>NSW &amp; ACT Public</v>
      </c>
      <c r="Q160" s="6" t="str">
        <v>Queensland Public</v>
      </c>
      <c r="R160" s="6" t="str">
        <v>National</v>
      </c>
      <c r="S160" s="6" t="str">
        <v/>
      </c>
      <c r="T160" s="6" t="str">
        <v/>
      </c>
      <c r="U160" s="6" t="str">
        <v/>
      </c>
      <c r="V160" s="6" t="str">
        <v/>
      </c>
      <c r="W160" s="7" t="str">
        <v/>
      </c>
    </row>
    <row r="161" spans="1:23" x14ac:dyDescent="0.3">
      <c r="A161" s="4" t="str">
        <v>Museums Victoria Library</v>
      </c>
      <c r="B161" s="113" t="str">
        <v>VNMU</v>
      </c>
      <c r="C161" s="115" t="str">
        <v/>
      </c>
      <c r="D161" s="44" t="str">
        <v>VIC</v>
      </c>
      <c r="E161" s="118" t="str">
        <v>Museum</v>
      </c>
      <c r="F161" s="121" t="str">
        <v>Yes</v>
      </c>
      <c r="G161" s="122" t="str">
        <v>Yes</v>
      </c>
      <c r="H161" s="5" t="str">
        <v/>
      </c>
      <c r="I161" s="5" t="str">
        <v/>
      </c>
      <c r="J161" s="5" t="str">
        <v>Live</v>
      </c>
      <c r="K161" s="5" t="str">
        <v>Direct Access</v>
      </c>
      <c r="L161" s="5" t="str">
        <v>Yes</v>
      </c>
      <c r="M161" s="5" t="str">
        <v>No</v>
      </c>
      <c r="N161" s="5" t="str">
        <v>No</v>
      </c>
      <c r="O161" s="5" t="str">
        <v>Victoria Govt &amp; Arts</v>
      </c>
      <c r="P161" s="6" t="str">
        <v>NSW &amp; ACT Govt &amp; Arts</v>
      </c>
      <c r="Q161" s="6" t="str">
        <v>Victoria</v>
      </c>
      <c r="R161" s="6" t="str">
        <v>National Academic &amp; Research</v>
      </c>
      <c r="S161" s="6" t="str">
        <v>National</v>
      </c>
      <c r="T161" s="6" t="str">
        <v/>
      </c>
      <c r="U161" s="6" t="str">
        <v/>
      </c>
      <c r="V161" s="6" t="str">
        <v/>
      </c>
      <c r="W161" s="7" t="str">
        <v/>
      </c>
    </row>
    <row r="162" spans="1:23" x14ac:dyDescent="0.3">
      <c r="A162" s="4" t="str">
        <v>Victorian Parliamentary Library</v>
      </c>
      <c r="B162" s="113" t="str">
        <v>VPAR</v>
      </c>
      <c r="C162" s="115" t="str">
        <v/>
      </c>
      <c r="D162" s="44" t="str">
        <v>VIC</v>
      </c>
      <c r="E162" s="118" t="str">
        <v>Parliamentary</v>
      </c>
      <c r="F162" s="121" t="str">
        <v>Yes</v>
      </c>
      <c r="G162" s="122" t="str">
        <v>Yes</v>
      </c>
      <c r="H162" s="5" t="str">
        <v/>
      </c>
      <c r="I162" s="5" t="str">
        <v/>
      </c>
      <c r="J162" s="5" t="str">
        <v>Live</v>
      </c>
      <c r="K162" s="5" t="str">
        <v>Direct Access</v>
      </c>
      <c r="L162" s="5" t="str">
        <v>Yes</v>
      </c>
      <c r="M162" s="5" t="str">
        <v>Yes</v>
      </c>
      <c r="N162" s="5" t="str">
        <v>No</v>
      </c>
      <c r="O162" s="5" t="str">
        <v>Victoria</v>
      </c>
      <c r="P162" s="6" t="str">
        <v>NSW &amp; ACT</v>
      </c>
      <c r="Q162" s="6" t="str">
        <v>Queensland</v>
      </c>
      <c r="R162" s="6" t="str">
        <v>South Australia</v>
      </c>
      <c r="S162" s="6" t="str">
        <v>Western Australia</v>
      </c>
      <c r="T162" s="6" t="str">
        <v>National</v>
      </c>
      <c r="U162" s="6" t="str">
        <v/>
      </c>
      <c r="V162" s="6" t="str">
        <v/>
      </c>
      <c r="W162" s="7" t="str">
        <v/>
      </c>
    </row>
    <row r="163" spans="1:23" x14ac:dyDescent="0.3">
      <c r="A163" s="4" t="str">
        <v>Mornington Peninsula Library Service</v>
      </c>
      <c r="B163" s="113" t="str">
        <v>VPEN</v>
      </c>
      <c r="C163" s="115" t="str">
        <v/>
      </c>
      <c r="D163" s="44" t="str">
        <v>VIC</v>
      </c>
      <c r="E163" s="118" t="str">
        <v>Public Library</v>
      </c>
      <c r="F163" s="121" t="str">
        <v>Yes</v>
      </c>
      <c r="G163" s="122" t="str">
        <v>Yes</v>
      </c>
      <c r="H163" s="5" t="str">
        <v/>
      </c>
      <c r="I163" s="5" t="str">
        <v/>
      </c>
      <c r="J163" s="5" t="str">
        <v>Live</v>
      </c>
      <c r="K163" s="5" t="str">
        <v>Direct Access</v>
      </c>
      <c r="L163" s="5" t="str">
        <v>Yes</v>
      </c>
      <c r="M163" s="5" t="str">
        <v>No</v>
      </c>
      <c r="N163" s="5" t="str">
        <v>No</v>
      </c>
      <c r="O163" s="5" t="str">
        <v>Victoria Public</v>
      </c>
      <c r="P163" s="6" t="str">
        <v>Victoria</v>
      </c>
      <c r="Q163" s="6" t="str">
        <v>NSW &amp; ACT Public</v>
      </c>
      <c r="R163" s="6" t="str">
        <v>South Australia Public</v>
      </c>
      <c r="S163" s="6" t="str">
        <v>Queensland Public</v>
      </c>
      <c r="T163" s="6" t="str">
        <v>National</v>
      </c>
      <c r="U163" s="6" t="str">
        <v>National Academic &amp; Research</v>
      </c>
      <c r="V163" s="6" t="str">
        <v/>
      </c>
      <c r="W163" s="7" t="str">
        <v/>
      </c>
    </row>
    <row r="164" spans="1:23" x14ac:dyDescent="0.3">
      <c r="A164" s="4" t="str">
        <v>Port Phillip Library Library Service</v>
      </c>
      <c r="B164" s="113" t="str">
        <v>VPPLS</v>
      </c>
      <c r="C164" s="115" t="str">
        <v/>
      </c>
      <c r="D164" s="44" t="str">
        <v>VIC</v>
      </c>
      <c r="E164" s="118" t="str">
        <v>Public Library</v>
      </c>
      <c r="F164" s="121" t="str">
        <v>Yes</v>
      </c>
      <c r="G164" s="122" t="str">
        <v>Yes</v>
      </c>
      <c r="H164" s="5" t="str">
        <v/>
      </c>
      <c r="I164" s="5" t="str">
        <v/>
      </c>
      <c r="J164" s="5" t="str">
        <v>Live</v>
      </c>
      <c r="K164" s="5" t="str">
        <v>Direct Access</v>
      </c>
      <c r="L164" s="5" t="str">
        <v>Yes</v>
      </c>
      <c r="M164" s="5" t="str">
        <v>No</v>
      </c>
      <c r="N164" s="5" t="str">
        <v>No</v>
      </c>
      <c r="O164" s="5" t="str">
        <v>Victoria Public</v>
      </c>
      <c r="P164" s="6" t="str">
        <v>NSW &amp; ACT Public</v>
      </c>
      <c r="Q164" s="6" t="str">
        <v>Queensland Public</v>
      </c>
      <c r="R164" s="6" t="str">
        <v>Victoria Higher Education</v>
      </c>
      <c r="S164" s="6" t="str">
        <v>NSW &amp; ACT Higher Education</v>
      </c>
      <c r="T164" s="6" t="str">
        <v>National Academic &amp; Research</v>
      </c>
      <c r="U164" s="6" t="str">
        <v>National</v>
      </c>
      <c r="V164" s="6" t="str">
        <v/>
      </c>
      <c r="W164" s="7" t="str">
        <v/>
      </c>
    </row>
    <row r="165" spans="1:23" x14ac:dyDescent="0.3">
      <c r="A165" s="4" t="str">
        <v>Australian Radiation Protection and Nuclear Safety Agency: ARPANSA Library Services</v>
      </c>
      <c r="B165" s="113" t="str">
        <v>VRL</v>
      </c>
      <c r="C165" s="115" t="str">
        <v/>
      </c>
      <c r="D165" s="44" t="str">
        <v>VIC</v>
      </c>
      <c r="E165" s="118" t="str">
        <v xml:space="preserve">Research </v>
      </c>
      <c r="F165" s="121" t="str">
        <v>Yes</v>
      </c>
      <c r="G165" s="122" t="str">
        <v>Yes</v>
      </c>
      <c r="H165" s="5" t="str">
        <v/>
      </c>
      <c r="I165" s="5" t="str">
        <v/>
      </c>
      <c r="J165" s="5" t="str">
        <v>Live</v>
      </c>
      <c r="K165" s="5" t="str">
        <v>Direct Access</v>
      </c>
      <c r="L165" s="5" t="str">
        <v>Yes</v>
      </c>
      <c r="M165" s="5" t="str">
        <v>Yes</v>
      </c>
      <c r="N165" s="5" t="str">
        <v>Yes</v>
      </c>
      <c r="O165" s="5" t="str">
        <v>Victoria</v>
      </c>
      <c r="P165" s="6" t="str">
        <v>Victoria Health</v>
      </c>
      <c r="Q165" s="6" t="str">
        <v>NSW &amp; ACT</v>
      </c>
      <c r="R165" s="6" t="str">
        <v>Queensland</v>
      </c>
      <c r="S165" s="6" t="str">
        <v>South Australia</v>
      </c>
      <c r="T165" s="6" t="str">
        <v>Northern Territory</v>
      </c>
      <c r="U165" s="6" t="str">
        <v>Tasmania</v>
      </c>
      <c r="V165" s="6" t="str">
        <v>Western Australia</v>
      </c>
      <c r="W165" s="7" t="str">
        <v>National</v>
      </c>
    </row>
    <row r="166" spans="1:23" x14ac:dyDescent="0.3">
      <c r="A166" s="4" t="str">
        <v>CSIRO: Library Services</v>
      </c>
      <c r="B166" s="113" t="str">
        <v>VS:CL</v>
      </c>
      <c r="C166" s="115" t="str">
        <v>AS:PE, VS:IWL</v>
      </c>
      <c r="D166" s="44" t="str">
        <v>VIC</v>
      </c>
      <c r="E166" s="118" t="str">
        <v>Research</v>
      </c>
      <c r="F166" s="121" t="str">
        <v>No</v>
      </c>
      <c r="G166" s="122" t="str">
        <v>Yes</v>
      </c>
      <c r="H166" s="5">
        <v>45838</v>
      </c>
      <c r="I166" s="5">
        <v>45989</v>
      </c>
      <c r="J166" s="5" t="str">
        <v>Not Live</v>
      </c>
      <c r="K166" s="5" t="str">
        <v>ISO</v>
      </c>
      <c r="L166" s="5" t="str">
        <v>Yes</v>
      </c>
      <c r="M166" s="5" t="str">
        <v>Yes</v>
      </c>
      <c r="N166" s="5" t="str">
        <v>No</v>
      </c>
      <c r="O166" s="5" t="str">
        <v>National Academic &amp; Research</v>
      </c>
      <c r="P166" s="6" t="str">
        <v>National</v>
      </c>
      <c r="Q166" s="6" t="str">
        <v/>
      </c>
      <c r="R166" s="6" t="str">
        <v/>
      </c>
      <c r="S166" s="6" t="str">
        <v/>
      </c>
      <c r="T166" s="6" t="str">
        <v/>
      </c>
      <c r="U166" s="6" t="str">
        <v/>
      </c>
      <c r="V166" s="6" t="str">
        <v/>
      </c>
      <c r="W166" s="7" t="str">
        <v/>
      </c>
    </row>
    <row r="167" spans="1:23" x14ac:dyDescent="0.3">
      <c r="A167" s="4" t="str">
        <v>Supreme Court Library Committee</v>
      </c>
      <c r="B167" s="113" t="str">
        <v>VSC</v>
      </c>
      <c r="C167" s="115" t="str">
        <v/>
      </c>
      <c r="D167" s="44" t="str">
        <v>VIC</v>
      </c>
      <c r="E167" s="118" t="str">
        <v>Law</v>
      </c>
      <c r="F167" s="121" t="str">
        <v>Yes</v>
      </c>
      <c r="G167" s="122" t="str">
        <v>Yes</v>
      </c>
      <c r="H167" s="5" t="str">
        <v/>
      </c>
      <c r="I167" s="5" t="str">
        <v/>
      </c>
      <c r="J167" s="5" t="str">
        <v>Live</v>
      </c>
      <c r="K167" s="5" t="str">
        <v>Direct Access</v>
      </c>
      <c r="L167" s="5" t="str">
        <v>Yes</v>
      </c>
      <c r="M167" s="5" t="str">
        <v>Yes</v>
      </c>
      <c r="N167" s="5" t="str">
        <v>Yes</v>
      </c>
      <c r="O167" s="5" t="str">
        <v>National</v>
      </c>
      <c r="P167" s="6" t="str">
        <v>National Academic &amp; Research</v>
      </c>
      <c r="Q167" s="6" t="str">
        <v>NSW &amp; ACT</v>
      </c>
      <c r="R167" s="6" t="str">
        <v>NSW &amp; ACT Higher Education</v>
      </c>
      <c r="S167" s="6" t="str">
        <v>Queensland Higher Education</v>
      </c>
      <c r="T167" s="6" t="str">
        <v>Victoria Higher Education</v>
      </c>
      <c r="U167" s="6" t="str">
        <v>Northern Territory</v>
      </c>
      <c r="V167" s="6" t="str">
        <v>South Australia</v>
      </c>
      <c r="W167" s="7" t="str">
        <v>Victoria</v>
      </c>
    </row>
    <row r="168" spans="1:23" x14ac:dyDescent="0.3">
      <c r="A168" s="4" t="str">
        <v>Swinburne University of Technology Library</v>
      </c>
      <c r="B168" s="113" t="str">
        <v>VSWT</v>
      </c>
      <c r="C168" s="115" t="str">
        <v/>
      </c>
      <c r="D168" s="44" t="str">
        <v>VIC</v>
      </c>
      <c r="E168" s="118" t="str">
        <v>University</v>
      </c>
      <c r="F168" s="121" t="str">
        <v>No</v>
      </c>
      <c r="G168" s="122" t="str">
        <v>Yes</v>
      </c>
      <c r="H168" s="5" t="str">
        <v/>
      </c>
      <c r="I168" s="5" t="str">
        <v/>
      </c>
      <c r="J168" s="5" t="str">
        <v>Live</v>
      </c>
      <c r="K168" s="5" t="str">
        <v>ISO</v>
      </c>
      <c r="L168" s="5" t="str">
        <v>Yes</v>
      </c>
      <c r="M168" s="5" t="str">
        <v>No</v>
      </c>
      <c r="N168" s="5" t="str">
        <v>No</v>
      </c>
      <c r="O168" s="5" t="str">
        <v>Victoria Higher Education</v>
      </c>
      <c r="P168" s="6" t="str">
        <v>National</v>
      </c>
      <c r="Q168" s="6" t="str">
        <v>National Academic &amp; Research</v>
      </c>
      <c r="R168" s="6" t="str">
        <v/>
      </c>
      <c r="S168" s="6" t="str">
        <v/>
      </c>
      <c r="T168" s="6" t="str">
        <v/>
      </c>
      <c r="U168" s="6" t="str">
        <v/>
      </c>
      <c r="V168" s="6" t="str">
        <v/>
      </c>
      <c r="W168" s="7" t="str">
        <v/>
      </c>
    </row>
    <row r="169" spans="1:23" x14ac:dyDescent="0.3">
      <c r="A169" s="4" t="str">
        <v>University of Melbourne</v>
      </c>
      <c r="B169" s="113" t="str">
        <v>VU</v>
      </c>
      <c r="C169" s="115" t="str">
        <v/>
      </c>
      <c r="D169" s="44" t="str">
        <v>VIC</v>
      </c>
      <c r="E169" s="118" t="str">
        <v>University</v>
      </c>
      <c r="F169" s="121" t="str">
        <v>Yes</v>
      </c>
      <c r="G169" s="122" t="str">
        <v>Yes</v>
      </c>
      <c r="H169" s="5" t="str">
        <v/>
      </c>
      <c r="I169" s="5" t="str">
        <v/>
      </c>
      <c r="J169" s="5" t="str">
        <v>Live</v>
      </c>
      <c r="K169" s="5" t="str">
        <v>Direct Access</v>
      </c>
      <c r="L169" s="5" t="str">
        <v>Yes</v>
      </c>
      <c r="M169" s="5" t="str">
        <v>Yes</v>
      </c>
      <c r="N169" s="5" t="str">
        <v>Yes</v>
      </c>
      <c r="O169" s="5" t="str">
        <v>Victoria Higher Education</v>
      </c>
      <c r="P169" s="6" t="str">
        <v>National Academic &amp; Research</v>
      </c>
      <c r="Q169" s="6" t="str">
        <v>National</v>
      </c>
      <c r="R169" s="6" t="str">
        <v>NSW &amp; ACT Higher Education</v>
      </c>
      <c r="S169" s="6" t="str">
        <v>Victoria</v>
      </c>
      <c r="T169" s="6" t="str">
        <v>South Australia Higher Education</v>
      </c>
      <c r="U169" s="6" t="str">
        <v>Western Australia Higher Education</v>
      </c>
      <c r="V169" s="6" t="str">
        <v>Queensland Higher Education</v>
      </c>
      <c r="W169" s="7" t="str">
        <v>Northern Territory Higher Education</v>
      </c>
    </row>
    <row r="170" spans="1:23" x14ac:dyDescent="0.3">
      <c r="A170" s="4" t="str">
        <v>Victoria University Libraries</v>
      </c>
      <c r="B170" s="113" t="str">
        <v>VVUT</v>
      </c>
      <c r="C170" s="115" t="str">
        <v/>
      </c>
      <c r="D170" s="44" t="str">
        <v>VIC</v>
      </c>
      <c r="E170" s="118" t="str">
        <v>University</v>
      </c>
      <c r="F170" s="121" t="str">
        <v>Yes</v>
      </c>
      <c r="G170" s="122" t="str">
        <v>Yes</v>
      </c>
      <c r="H170" s="5" t="str">
        <v/>
      </c>
      <c r="I170" s="5" t="str">
        <v/>
      </c>
      <c r="J170" s="5" t="str">
        <v>Live</v>
      </c>
      <c r="K170" s="5" t="str">
        <v>Direct Access</v>
      </c>
      <c r="L170" s="5" t="str">
        <v>Yes</v>
      </c>
      <c r="M170" s="5" t="str">
        <v>Yes</v>
      </c>
      <c r="N170" s="5" t="str">
        <v>No</v>
      </c>
      <c r="O170" s="5" t="str">
        <v>Victoria Higher Education</v>
      </c>
      <c r="P170" s="6" t="str">
        <v>Victoria Metro</v>
      </c>
      <c r="Q170" s="6" t="str">
        <v>Victoria</v>
      </c>
      <c r="R170" s="6" t="str">
        <v>National Academic &amp; Research</v>
      </c>
      <c r="S170" s="6" t="str">
        <v>National</v>
      </c>
      <c r="T170" s="6" t="str">
        <v/>
      </c>
      <c r="U170" s="6" t="str">
        <v/>
      </c>
      <c r="V170" s="6" t="str">
        <v/>
      </c>
      <c r="W170" s="7" t="str">
        <v/>
      </c>
    </row>
    <row r="171" spans="1:23" x14ac:dyDescent="0.3">
      <c r="A171" s="4" t="str">
        <v>WorkSafe Victoria</v>
      </c>
      <c r="B171" s="113" t="str">
        <v>VVWA</v>
      </c>
      <c r="C171" s="115" t="str">
        <v/>
      </c>
      <c r="D171" s="44" t="str">
        <v>VIC</v>
      </c>
      <c r="E171" s="118" t="str">
        <v>Health, Special</v>
      </c>
      <c r="F171" s="121" t="str">
        <v>Yes</v>
      </c>
      <c r="G171" s="122" t="str">
        <v>Yes</v>
      </c>
      <c r="H171" s="5" t="str">
        <v/>
      </c>
      <c r="I171" s="5" t="str">
        <v/>
      </c>
      <c r="J171" s="5" t="str">
        <v>Live</v>
      </c>
      <c r="K171" s="5" t="str">
        <v>Direct Access</v>
      </c>
      <c r="L171" s="5" t="str">
        <v>Yes</v>
      </c>
      <c r="M171" s="5" t="str">
        <v>Yes</v>
      </c>
      <c r="N171" s="5" t="str">
        <v>No</v>
      </c>
      <c r="O171" s="5" t="str">
        <v>Victoria</v>
      </c>
      <c r="P171" s="6" t="str">
        <v>Victoria Govt &amp; Arts</v>
      </c>
      <c r="Q171" s="6" t="str">
        <v>Victoria Health</v>
      </c>
      <c r="R171" s="6" t="str">
        <v>National</v>
      </c>
      <c r="S171" s="6" t="str">
        <v/>
      </c>
      <c r="T171" s="6" t="str">
        <v/>
      </c>
      <c r="U171" s="6" t="str">
        <v/>
      </c>
      <c r="V171" s="6" t="str">
        <v/>
      </c>
      <c r="W171" s="7" t="str">
        <v/>
      </c>
    </row>
    <row r="172" spans="1:23" x14ac:dyDescent="0.3">
      <c r="A172" s="4" t="str">
        <v>Whitehorse Manningham Libraries</v>
      </c>
      <c r="B172" s="113" t="str">
        <v>VWMR</v>
      </c>
      <c r="C172" s="115" t="str">
        <v/>
      </c>
      <c r="D172" s="44" t="str">
        <v>VIC</v>
      </c>
      <c r="E172" s="118" t="str">
        <v>Public Library</v>
      </c>
      <c r="F172" s="121" t="str">
        <v>Yes</v>
      </c>
      <c r="G172" s="122" t="str">
        <v>Yes</v>
      </c>
      <c r="H172" s="5" t="str">
        <v/>
      </c>
      <c r="I172" s="5" t="str">
        <v/>
      </c>
      <c r="J172" s="5" t="str">
        <v>Live</v>
      </c>
      <c r="K172" s="5" t="str">
        <v>Direct Access</v>
      </c>
      <c r="L172" s="5" t="str">
        <v>Yes</v>
      </c>
      <c r="M172" s="5" t="str">
        <v>No</v>
      </c>
      <c r="N172" s="5" t="str">
        <v>No</v>
      </c>
      <c r="O172" s="5" t="str">
        <v>Victoria Public</v>
      </c>
      <c r="P172" s="6" t="str">
        <v>National</v>
      </c>
      <c r="Q172" s="6" t="str">
        <v/>
      </c>
      <c r="R172" s="6" t="str">
        <v/>
      </c>
      <c r="S172" s="6" t="str">
        <v/>
      </c>
      <c r="T172" s="6" t="str">
        <v/>
      </c>
      <c r="U172" s="6" t="str">
        <v/>
      </c>
      <c r="V172" s="6" t="str">
        <v/>
      </c>
      <c r="W172" s="7" t="str">
        <v/>
      </c>
    </row>
    <row r="173" spans="1:23" x14ac:dyDescent="0.3">
      <c r="A173" s="4" t="str">
        <v>Yarra Libraries</v>
      </c>
      <c r="B173" s="113" t="str">
        <v>VYML</v>
      </c>
      <c r="C173" s="115" t="str">
        <v/>
      </c>
      <c r="D173" s="44" t="str">
        <v>VIC</v>
      </c>
      <c r="E173" s="118" t="str">
        <v>Public Library</v>
      </c>
      <c r="F173" s="121" t="str">
        <v>Yes</v>
      </c>
      <c r="G173" s="122" t="str">
        <v>Yes</v>
      </c>
      <c r="H173" s="5" t="str">
        <v/>
      </c>
      <c r="I173" s="5" t="str">
        <v/>
      </c>
      <c r="J173" s="5" t="str">
        <v>Live</v>
      </c>
      <c r="K173" s="5" t="str">
        <v>Direct Access</v>
      </c>
      <c r="L173" s="5" t="str">
        <v>Yes</v>
      </c>
      <c r="M173" s="5" t="str">
        <v>No</v>
      </c>
      <c r="N173" s="5" t="str">
        <v>No</v>
      </c>
      <c r="O173" s="5" t="str">
        <v>Victoria Public</v>
      </c>
      <c r="P173" s="6" t="str">
        <v>Victoria Higher Education</v>
      </c>
      <c r="Q173" s="6" t="str">
        <v>National Academic &amp; Research</v>
      </c>
      <c r="R173" s="6" t="str">
        <v>National</v>
      </c>
      <c r="S173" s="6" t="str">
        <v/>
      </c>
      <c r="T173" s="6" t="str">
        <v/>
      </c>
      <c r="U173" s="6" t="str">
        <v/>
      </c>
      <c r="V173" s="6" t="str">
        <v/>
      </c>
      <c r="W173" s="7" t="str">
        <v/>
      </c>
    </row>
    <row r="174" spans="1:23" x14ac:dyDescent="0.3">
      <c r="A174" s="4" t="str">
        <v>WA Dept of Biodiversity, Conservation and Attractions</v>
      </c>
      <c r="B174" s="113" t="str">
        <v>WCLM</v>
      </c>
      <c r="C174" s="115" t="str">
        <v/>
      </c>
      <c r="D174" s="44" t="str">
        <v>WA</v>
      </c>
      <c r="E174" s="118" t="str">
        <v>Special</v>
      </c>
      <c r="F174" s="121" t="str">
        <v>Yes</v>
      </c>
      <c r="G174" s="122" t="str">
        <v>Yes</v>
      </c>
      <c r="H174" s="5" t="str">
        <v/>
      </c>
      <c r="I174" s="5" t="str">
        <v/>
      </c>
      <c r="J174" s="5" t="str">
        <v>Live</v>
      </c>
      <c r="K174" s="5" t="str">
        <v>Direct Access</v>
      </c>
      <c r="L174" s="5" t="str">
        <v>Yes</v>
      </c>
      <c r="M174" s="5" t="str">
        <v>Yes</v>
      </c>
      <c r="N174" s="5" t="str">
        <v>Yes</v>
      </c>
      <c r="O174" s="5" t="str">
        <v>Western Australia</v>
      </c>
      <c r="P174" s="6" t="str">
        <v>Queensland</v>
      </c>
      <c r="Q174" s="6" t="str">
        <v>South Australia</v>
      </c>
      <c r="R174" s="6" t="str">
        <v>Tasmania</v>
      </c>
      <c r="S174" s="6" t="str">
        <v>Northern Territory</v>
      </c>
      <c r="T174" s="6" t="str">
        <v>Victoria</v>
      </c>
      <c r="U174" s="6" t="str">
        <v>NSW &amp; ACT</v>
      </c>
      <c r="V174" s="6" t="str">
        <v>National</v>
      </c>
      <c r="W174" s="7" t="str">
        <v/>
      </c>
    </row>
    <row r="175" spans="1:23" x14ac:dyDescent="0.3">
      <c r="A175" s="4" t="str">
        <v>Curtin University Library</v>
      </c>
      <c r="B175" s="113" t="str">
        <v>WCU</v>
      </c>
      <c r="C175" s="115" t="str">
        <v/>
      </c>
      <c r="D175" s="44" t="str">
        <v>WA</v>
      </c>
      <c r="E175" s="118" t="str">
        <v>University</v>
      </c>
      <c r="F175" s="121" t="str">
        <v>Yes</v>
      </c>
      <c r="G175" s="122" t="str">
        <v>Yes</v>
      </c>
      <c r="H175" s="5" t="str">
        <v/>
      </c>
      <c r="I175" s="5" t="str">
        <v/>
      </c>
      <c r="J175" s="5" t="str">
        <v>Live</v>
      </c>
      <c r="K175" s="5" t="str">
        <v>ISO</v>
      </c>
      <c r="L175" s="5" t="str">
        <v>Yes</v>
      </c>
      <c r="M175" s="5" t="str">
        <v>No</v>
      </c>
      <c r="N175" s="5" t="str">
        <v>No</v>
      </c>
      <c r="O175" s="5" t="str">
        <v>Western Australia Higher Education</v>
      </c>
      <c r="P175" s="6" t="str">
        <v>Western Australia Health</v>
      </c>
      <c r="Q175" s="6" t="str">
        <v>Western Australia Govt &amp; Arts</v>
      </c>
      <c r="R175" s="6" t="str">
        <v>Western Australia</v>
      </c>
      <c r="S175" s="6" t="str">
        <v>Western Australia Public</v>
      </c>
      <c r="T175" s="6" t="str">
        <v>National</v>
      </c>
      <c r="U175" s="6" t="str">
        <v/>
      </c>
      <c r="V175" s="6" t="str">
        <v/>
      </c>
      <c r="W175" s="7" t="str">
        <v/>
      </c>
    </row>
    <row r="176" spans="1:23" x14ac:dyDescent="0.3">
      <c r="A176" s="4" t="str">
        <v>Edith Cowan University Library</v>
      </c>
      <c r="B176" s="113" t="str">
        <v>WCX</v>
      </c>
      <c r="C176" s="115" t="str">
        <v/>
      </c>
      <c r="D176" s="44" t="str">
        <v>WA</v>
      </c>
      <c r="E176" s="118" t="str">
        <v>University</v>
      </c>
      <c r="F176" s="121" t="str">
        <v>Yes</v>
      </c>
      <c r="G176" s="122" t="str">
        <v>Yes</v>
      </c>
      <c r="H176" s="5" t="str">
        <v/>
      </c>
      <c r="I176" s="5" t="str">
        <v/>
      </c>
      <c r="J176" s="5" t="str">
        <v>Live</v>
      </c>
      <c r="K176" s="5" t="str">
        <v>Direct Access</v>
      </c>
      <c r="L176" s="5" t="str">
        <v>Yes</v>
      </c>
      <c r="M176" s="5" t="str">
        <v>Yes</v>
      </c>
      <c r="N176" s="5" t="str">
        <v>Yes</v>
      </c>
      <c r="O176" s="5" t="str">
        <v>National Academic &amp; Research</v>
      </c>
      <c r="P176" s="6" t="str">
        <v>National</v>
      </c>
      <c r="Q176" s="6" t="str">
        <v>NSW &amp; ACT Higher Education</v>
      </c>
      <c r="R176" s="6" t="str">
        <v>Queensland Higher Education</v>
      </c>
      <c r="S176" s="6" t="str">
        <v>Victoria Higher Education</v>
      </c>
      <c r="T176" s="6" t="str">
        <v>Western Australia</v>
      </c>
      <c r="U176" s="6" t="str">
        <v>Western Australia Higher Education</v>
      </c>
      <c r="V176" s="6" t="str">
        <v/>
      </c>
      <c r="W176" s="7" t="str">
        <v/>
      </c>
    </row>
    <row r="177" spans="1:23" x14ac:dyDescent="0.3">
      <c r="A177" s="4" t="str">
        <v>East Perth Education Library</v>
      </c>
      <c r="B177" s="113" t="str">
        <v>WDET</v>
      </c>
      <c r="C177" s="115" t="str">
        <v/>
      </c>
      <c r="D177" s="44" t="str">
        <v>WA</v>
      </c>
      <c r="E177" s="118" t="str">
        <v>Special</v>
      </c>
      <c r="F177" s="121" t="str">
        <v>Yes</v>
      </c>
      <c r="G177" s="122" t="str">
        <v>Yes</v>
      </c>
      <c r="H177" s="5" t="str">
        <v/>
      </c>
      <c r="I177" s="5" t="str">
        <v/>
      </c>
      <c r="J177" s="5" t="str">
        <v>Live</v>
      </c>
      <c r="K177" s="5" t="str">
        <v>Direct Access</v>
      </c>
      <c r="L177" s="5" t="str">
        <v>Yes</v>
      </c>
      <c r="M177" s="5" t="str">
        <v>No</v>
      </c>
      <c r="N177" s="5" t="str">
        <v>No</v>
      </c>
      <c r="O177" s="5" t="str">
        <v>National</v>
      </c>
      <c r="P177" s="6" t="str">
        <v>Western Australia Higher Education</v>
      </c>
      <c r="Q177" s="6" t="str">
        <v>Northern Territory Higher Educationucation</v>
      </c>
      <c r="R177" s="6" t="str">
        <v>NSW &amp; ACT Higher Education</v>
      </c>
      <c r="S177" s="6" t="str">
        <v>Queensland Higher Education</v>
      </c>
      <c r="T177" s="6" t="str">
        <v>South Australia Higher Education</v>
      </c>
      <c r="U177" s="6" t="str">
        <v>Tasmania Higher Education</v>
      </c>
      <c r="V177" s="6" t="str">
        <v>Victoria Higher Education</v>
      </c>
      <c r="W177" s="7" t="str">
        <v>NSW &amp; ACT Health</v>
      </c>
    </row>
    <row r="178" spans="1:23" x14ac:dyDescent="0.3">
      <c r="A178" s="4" t="str">
        <v>Department of Energy, Mines, Industry Regulations and Safety</v>
      </c>
      <c r="B178" s="113" t="str">
        <v>WGS</v>
      </c>
      <c r="C178" s="115" t="str">
        <v/>
      </c>
      <c r="D178" s="44" t="str">
        <v>WA</v>
      </c>
      <c r="E178" s="118" t="str">
        <v>Special</v>
      </c>
      <c r="F178" s="121" t="str">
        <v>Yes</v>
      </c>
      <c r="G178" s="122" t="str">
        <v>Yes</v>
      </c>
      <c r="H178" s="5" t="str">
        <v/>
      </c>
      <c r="I178" s="5" t="str">
        <v/>
      </c>
      <c r="J178" s="5" t="str">
        <v>Live</v>
      </c>
      <c r="K178" s="5" t="str">
        <v>Direct Access</v>
      </c>
      <c r="L178" s="5" t="str">
        <v>Yes</v>
      </c>
      <c r="M178" s="5" t="str">
        <v>Yes</v>
      </c>
      <c r="N178" s="5" t="str">
        <v>Yes</v>
      </c>
      <c r="O178" s="5" t="str">
        <v>NSW &amp; ACT</v>
      </c>
      <c r="P178" s="6" t="str">
        <v>Victoria</v>
      </c>
      <c r="Q178" s="6" t="str">
        <v>Western Australia</v>
      </c>
      <c r="R178" s="6" t="str">
        <v>Queensland</v>
      </c>
      <c r="S178" s="6" t="str">
        <v>South Australia</v>
      </c>
      <c r="T178" s="6" t="str">
        <v>Tasmania</v>
      </c>
      <c r="U178" s="6" t="str">
        <v>Northern Territory</v>
      </c>
      <c r="V178" s="6" t="str">
        <v>National</v>
      </c>
      <c r="W178" s="7" t="str">
        <v/>
      </c>
    </row>
    <row r="179" spans="1:23" x14ac:dyDescent="0.3">
      <c r="A179" s="4" t="str">
        <v>Central Regional TAFE</v>
      </c>
      <c r="B179" s="113" t="str">
        <v>WGT</v>
      </c>
      <c r="C179" s="115" t="str">
        <v/>
      </c>
      <c r="D179" s="44" t="str">
        <v>WA</v>
      </c>
      <c r="E179" s="118" t="str">
        <v>TAFE</v>
      </c>
      <c r="F179" s="121" t="str">
        <v>Yes</v>
      </c>
      <c r="G179" s="122" t="str">
        <v>Yes</v>
      </c>
      <c r="H179" s="5" t="str">
        <v/>
      </c>
      <c r="I179" s="5" t="str">
        <v/>
      </c>
      <c r="J179" s="5" t="str">
        <v>Live</v>
      </c>
      <c r="K179" s="5" t="str">
        <v>Direct Access</v>
      </c>
      <c r="L179" s="5" t="str">
        <v>Yes</v>
      </c>
      <c r="M179" s="5" t="str">
        <v>No</v>
      </c>
      <c r="N179" s="5" t="str">
        <v>No</v>
      </c>
      <c r="O179" s="5" t="str">
        <v>National</v>
      </c>
      <c r="P179" s="6" t="str">
        <v>National Academic &amp; Research</v>
      </c>
      <c r="Q179" s="6" t="str">
        <v>Western Australia</v>
      </c>
      <c r="R179" s="6" t="str">
        <v>NSW &amp; ACT</v>
      </c>
      <c r="S179" s="6" t="str">
        <v>Queensland</v>
      </c>
      <c r="T179" s="6" t="str">
        <v>Victoria</v>
      </c>
      <c r="U179" s="6" t="str">
        <v>South Australia</v>
      </c>
      <c r="V179" s="6" t="str">
        <v>Western Australia Higher Education</v>
      </c>
      <c r="W179" s="7" t="str">
        <v>Western Australia Public</v>
      </c>
    </row>
    <row r="180" spans="1:23" x14ac:dyDescent="0.3">
      <c r="A180" s="4" t="str">
        <v>Department of Health (WA)</v>
      </c>
      <c r="B180" s="113" t="str">
        <v>WHD</v>
      </c>
      <c r="C180" s="115" t="str">
        <v/>
      </c>
      <c r="D180" s="44" t="str">
        <v>WA</v>
      </c>
      <c r="E180" s="118" t="str">
        <v>Health</v>
      </c>
      <c r="F180" s="121" t="str">
        <v>Yes</v>
      </c>
      <c r="G180" s="122" t="str">
        <v>Yes</v>
      </c>
      <c r="H180" s="5" t="str">
        <v/>
      </c>
      <c r="I180" s="5" t="str">
        <v/>
      </c>
      <c r="J180" s="5" t="str">
        <v>Live</v>
      </c>
      <c r="K180" s="5" t="str">
        <v>Direct Access</v>
      </c>
      <c r="L180" s="5" t="str">
        <v>Yes</v>
      </c>
      <c r="M180" s="5" t="str">
        <v>Yes</v>
      </c>
      <c r="N180" s="5" t="str">
        <v>No</v>
      </c>
      <c r="O180" s="5" t="str">
        <v>Western Australia Health</v>
      </c>
      <c r="P180" s="6" t="str">
        <v>National</v>
      </c>
      <c r="Q180" s="6" t="str">
        <v>NSW &amp; ACT</v>
      </c>
      <c r="R180" s="6" t="str">
        <v>Queensland</v>
      </c>
      <c r="S180" s="6" t="str">
        <v>Victoria</v>
      </c>
      <c r="T180" s="6" t="str">
        <v>South Australia</v>
      </c>
      <c r="U180" s="6" t="str">
        <v>Western Australia</v>
      </c>
      <c r="V180" s="6" t="str">
        <v/>
      </c>
      <c r="W180" s="7" t="str">
        <v/>
      </c>
    </row>
    <row r="181" spans="1:23" x14ac:dyDescent="0.3">
      <c r="A181" s="4" t="str">
        <v>Women and Newborn Health Service: Library and Information Service</v>
      </c>
      <c r="B181" s="113" t="str">
        <v>WKE</v>
      </c>
      <c r="C181" s="115" t="str">
        <v/>
      </c>
      <c r="D181" s="44" t="str">
        <v>WA</v>
      </c>
      <c r="E181" s="118" t="str">
        <v>Health</v>
      </c>
      <c r="F181" s="121" t="str">
        <v>Yes</v>
      </c>
      <c r="G181" s="122" t="str">
        <v>Yes</v>
      </c>
      <c r="H181" s="5" t="str">
        <v/>
      </c>
      <c r="I181" s="5" t="str">
        <v/>
      </c>
      <c r="J181" s="5" t="str">
        <v>Live</v>
      </c>
      <c r="K181" s="5" t="str">
        <v>Direct Access</v>
      </c>
      <c r="L181" s="5" t="str">
        <v>Yes</v>
      </c>
      <c r="M181" s="5" t="str">
        <v>Yes</v>
      </c>
      <c r="N181" s="5" t="str">
        <v>Yes</v>
      </c>
      <c r="O181" s="5" t="str">
        <v>Western Australia</v>
      </c>
      <c r="P181" s="6" t="str">
        <v>National</v>
      </c>
      <c r="Q181" s="6" t="str">
        <v>National Academic &amp; Research</v>
      </c>
      <c r="R181" s="6" t="str">
        <v/>
      </c>
      <c r="S181" s="6" t="str">
        <v/>
      </c>
      <c r="T181" s="6" t="str">
        <v/>
      </c>
      <c r="U181" s="6" t="str">
        <v/>
      </c>
      <c r="V181" s="6" t="str">
        <v/>
      </c>
      <c r="W181" s="7" t="str">
        <v/>
      </c>
    </row>
    <row r="182" spans="1:23" x14ac:dyDescent="0.3">
      <c r="A182" s="4" t="str">
        <v>Murdoch University Library</v>
      </c>
      <c r="B182" s="113" t="str">
        <v>WMDU</v>
      </c>
      <c r="C182" s="115" t="str">
        <v/>
      </c>
      <c r="D182" s="44" t="str">
        <v>WA</v>
      </c>
      <c r="E182" s="118" t="str">
        <v>University</v>
      </c>
      <c r="F182" s="121" t="str">
        <v>Yes</v>
      </c>
      <c r="G182" s="122" t="str">
        <v>Yes</v>
      </c>
      <c r="H182" s="5" t="str">
        <v/>
      </c>
      <c r="I182" s="5" t="str">
        <v/>
      </c>
      <c r="J182" s="5" t="str">
        <v>Live</v>
      </c>
      <c r="K182" s="5" t="str">
        <v>ISO</v>
      </c>
      <c r="L182" s="5" t="str">
        <v>Yes</v>
      </c>
      <c r="M182" s="5" t="str">
        <v>No</v>
      </c>
      <c r="N182" s="5" t="str">
        <v>No</v>
      </c>
      <c r="O182" s="5" t="str">
        <v>Western Australia Higher Education</v>
      </c>
      <c r="P182" s="6" t="str">
        <v>National Academic &amp; Research</v>
      </c>
      <c r="Q182" s="6" t="str">
        <v>Western Australia</v>
      </c>
      <c r="R182" s="6" t="str">
        <v>Western Australia Health</v>
      </c>
      <c r="S182" s="6" t="str">
        <v>Western Australia Govt &amp; Arts</v>
      </c>
      <c r="T182" s="6" t="str">
        <v>Western Australia Public</v>
      </c>
      <c r="U182" s="6" t="str">
        <v>National</v>
      </c>
      <c r="V182" s="6" t="str">
        <v/>
      </c>
      <c r="W182" s="7" t="str">
        <v/>
      </c>
    </row>
    <row r="183" spans="1:23" x14ac:dyDescent="0.3">
      <c r="A183" s="4" t="str">
        <v>Western Australian Museum Library</v>
      </c>
      <c r="B183" s="113" t="str">
        <v>WMU</v>
      </c>
      <c r="C183" s="115" t="str">
        <v>WRS</v>
      </c>
      <c r="D183" s="44" t="str">
        <v>WA</v>
      </c>
      <c r="E183" s="118" t="str">
        <v>Museum</v>
      </c>
      <c r="F183" s="121" t="str">
        <v>Yes</v>
      </c>
      <c r="G183" s="122" t="str">
        <v>Yes</v>
      </c>
      <c r="H183" s="5" t="str">
        <v/>
      </c>
      <c r="I183" s="5" t="str">
        <v/>
      </c>
      <c r="J183" s="5" t="str">
        <v>Live</v>
      </c>
      <c r="K183" s="5" t="str">
        <v>Direct Access</v>
      </c>
      <c r="L183" s="5" t="str">
        <v>Yes</v>
      </c>
      <c r="M183" s="5" t="str">
        <v>Yes</v>
      </c>
      <c r="N183" s="5" t="str">
        <v>No</v>
      </c>
      <c r="O183" s="5" t="str">
        <v>Western Australia</v>
      </c>
      <c r="P183" s="6" t="str">
        <v>Queensland</v>
      </c>
      <c r="Q183" s="6" t="str">
        <v>Victoria</v>
      </c>
      <c r="R183" s="6" t="str">
        <v>South Australia</v>
      </c>
      <c r="S183" s="6" t="str">
        <v>Northern Territory</v>
      </c>
      <c r="T183" s="6" t="str">
        <v>NSW &amp; ACT</v>
      </c>
      <c r="U183" s="6" t="str">
        <v>Tasmania</v>
      </c>
      <c r="V183" s="6" t="str">
        <v>National</v>
      </c>
      <c r="W183" s="7" t="str">
        <v/>
      </c>
    </row>
    <row r="184" spans="1:23" x14ac:dyDescent="0.3">
      <c r="A184" s="4" t="str">
        <v>South and East Metropolitan Health Service Library</v>
      </c>
      <c r="B184" s="113" t="str">
        <v>WRPH</v>
      </c>
      <c r="C184" s="115" t="str">
        <v>WFSH</v>
      </c>
      <c r="D184" s="44" t="str">
        <v>WA</v>
      </c>
      <c r="E184" s="118" t="str">
        <v>Health</v>
      </c>
      <c r="F184" s="121" t="str">
        <v>Yes</v>
      </c>
      <c r="G184" s="122" t="str">
        <v>Yes</v>
      </c>
      <c r="H184" s="5" t="str">
        <v/>
      </c>
      <c r="I184" s="5" t="str">
        <v/>
      </c>
      <c r="J184" s="5" t="str">
        <v>Live</v>
      </c>
      <c r="K184" s="5" t="str">
        <v>Direct Access</v>
      </c>
      <c r="L184" s="5" t="str">
        <v>Yes</v>
      </c>
      <c r="M184" s="5" t="str">
        <v>Yes</v>
      </c>
      <c r="N184" s="5" t="str">
        <v>Yes</v>
      </c>
      <c r="O184" s="5" t="str">
        <v>Victoria</v>
      </c>
      <c r="P184" s="6" t="str">
        <v>Western Australia</v>
      </c>
      <c r="Q184" s="6" t="str">
        <v>NSW &amp; ACT</v>
      </c>
      <c r="R184" s="6" t="str">
        <v>Queensland</v>
      </c>
      <c r="S184" s="6" t="str">
        <v>South Australia</v>
      </c>
      <c r="T184" s="6" t="str">
        <v>National Academic &amp; Research</v>
      </c>
      <c r="U184" s="6" t="str">
        <v>National</v>
      </c>
      <c r="V184" s="6" t="str">
        <v/>
      </c>
      <c r="W184" s="7" t="str">
        <v/>
      </c>
    </row>
    <row r="185" spans="1:23" x14ac:dyDescent="0.3">
      <c r="A185" s="4" t="str">
        <v>Sheridan Institute of Higher Education</v>
      </c>
      <c r="B185" s="113" t="str">
        <v>WSHC</v>
      </c>
      <c r="C185" s="115" t="str">
        <v/>
      </c>
      <c r="D185" s="44" t="str">
        <v>WA</v>
      </c>
      <c r="E185" s="118" t="str">
        <v>Special</v>
      </c>
      <c r="F185" s="121" t="str">
        <v>Yes</v>
      </c>
      <c r="G185" s="122" t="str">
        <v>No</v>
      </c>
      <c r="H185" s="5" t="str">
        <v/>
      </c>
      <c r="I185" s="5" t="str">
        <v/>
      </c>
      <c r="J185" s="5" t="str">
        <v>Live</v>
      </c>
      <c r="K185" s="5" t="str">
        <v>Direct Access</v>
      </c>
      <c r="L185" s="5" t="str">
        <v>Yes</v>
      </c>
      <c r="M185" s="5" t="str">
        <v>No</v>
      </c>
      <c r="N185" s="5" t="str">
        <v>No</v>
      </c>
      <c r="O185" s="5" t="str">
        <v>Western Australia Higher Education</v>
      </c>
      <c r="P185" s="6" t="str">
        <v>Western Australia</v>
      </c>
      <c r="Q185" s="6" t="str">
        <v>NSW &amp; ACT Higher Education</v>
      </c>
      <c r="R185" s="6" t="str">
        <v>South Australia Higher Education</v>
      </c>
      <c r="S185" s="6" t="str">
        <v>Queensland Higher Education</v>
      </c>
      <c r="T185" s="6" t="str">
        <v>National Academic &amp; Research</v>
      </c>
      <c r="U185" s="6" t="str">
        <v>National</v>
      </c>
      <c r="V185" s="6" t="str">
        <v/>
      </c>
      <c r="W185" s="7" t="str">
        <v/>
      </c>
    </row>
    <row r="186" spans="1:23" x14ac:dyDescent="0.3">
      <c r="A186" s="4" t="str">
        <v>South Metropolitan TAFE</v>
      </c>
      <c r="B186" s="113" t="str">
        <v>WSWA</v>
      </c>
      <c r="C186" s="115" t="str">
        <v/>
      </c>
      <c r="D186" s="44" t="str">
        <v>WA</v>
      </c>
      <c r="E186" s="118" t="str">
        <v>TAFE</v>
      </c>
      <c r="F186" s="121" t="str">
        <v>Yes</v>
      </c>
      <c r="G186" s="122" t="str">
        <v>Yes</v>
      </c>
      <c r="H186" s="5" t="str">
        <v/>
      </c>
      <c r="I186" s="5" t="str">
        <v/>
      </c>
      <c r="J186" s="5" t="str">
        <v>Live</v>
      </c>
      <c r="K186" s="5" t="str">
        <v>Direct Access</v>
      </c>
      <c r="L186" s="5" t="str">
        <v>Yes</v>
      </c>
      <c r="M186" s="5" t="str">
        <v>No</v>
      </c>
      <c r="N186" s="5" t="str">
        <v>No</v>
      </c>
      <c r="O186" s="5" t="str">
        <v>Western Australia</v>
      </c>
      <c r="P186" s="6" t="str">
        <v>Western Australia Higher Education</v>
      </c>
      <c r="Q186" s="6" t="str">
        <v>NSW &amp; ACT</v>
      </c>
      <c r="R186" s="6" t="str">
        <v>Victoria</v>
      </c>
      <c r="S186" s="6" t="str">
        <v>South Australia</v>
      </c>
      <c r="T186" s="6" t="str">
        <v>Queensland</v>
      </c>
      <c r="U186" s="6" t="str">
        <v>National</v>
      </c>
      <c r="V186" s="6" t="str">
        <v/>
      </c>
      <c r="W186" s="7" t="str">
        <v/>
      </c>
    </row>
    <row r="187" spans="1:23" x14ac:dyDescent="0.3">
      <c r="A187" s="4" t="str">
        <v>University of Notre Dame Australia: University of Notre Dame Library *</v>
      </c>
      <c r="B187" s="113" t="str">
        <v>WUND</v>
      </c>
      <c r="C187" s="115" t="str">
        <v/>
      </c>
      <c r="D187" s="44" t="str">
        <v>WA</v>
      </c>
      <c r="E187" s="118" t="str">
        <v>University</v>
      </c>
      <c r="F187" s="121" t="str">
        <v>Yes</v>
      </c>
      <c r="G187" s="122" t="str">
        <v>Yes</v>
      </c>
      <c r="H187" s="5" t="str">
        <v/>
      </c>
      <c r="I187" s="5" t="str">
        <v/>
      </c>
      <c r="J187" s="5" t="str">
        <v>Live</v>
      </c>
      <c r="K187" s="5" t="str">
        <v>ISO</v>
      </c>
      <c r="L187" s="5" t="str">
        <v>Yes</v>
      </c>
      <c r="M187" s="5" t="str">
        <v>No</v>
      </c>
      <c r="N187" s="5" t="str">
        <v>No</v>
      </c>
      <c r="O187" s="5" t="str">
        <v>National</v>
      </c>
      <c r="P187" s="6" t="str">
        <v>National Academic &amp; Research</v>
      </c>
      <c r="Q187" s="6" t="str">
        <v>Victoria Health</v>
      </c>
      <c r="R187" s="6" t="str">
        <v>NSW &amp; ACT Health</v>
      </c>
      <c r="S187" s="6" t="str">
        <v>NSW &amp; ACT</v>
      </c>
      <c r="T187" s="6" t="str">
        <v>Western Australia</v>
      </c>
      <c r="U187" s="6" t="str">
        <v>Victoria</v>
      </c>
      <c r="V187" s="6" t="str">
        <v/>
      </c>
      <c r="W187" s="7" t="str">
        <v/>
      </c>
    </row>
    <row r="188" spans="1:23" x14ac:dyDescent="0.3">
      <c r="A188" s="4" t="str">
        <v>University of Notre Dame Australia: Broome Campus</v>
      </c>
      <c r="B188" s="113" t="str">
        <v>WUND:B</v>
      </c>
      <c r="C188" s="115" t="str">
        <v/>
      </c>
      <c r="D188" s="44" t="str">
        <v>WA</v>
      </c>
      <c r="E188" s="118" t="str">
        <v>University</v>
      </c>
      <c r="F188" s="121" t="str">
        <v>Yes</v>
      </c>
      <c r="G188" s="122" t="str">
        <v>Yes</v>
      </c>
      <c r="H188" s="5" t="str">
        <v/>
      </c>
      <c r="I188" s="5" t="str">
        <v/>
      </c>
      <c r="J188" s="5" t="str">
        <v>Live</v>
      </c>
      <c r="K188" s="5" t="str">
        <v>ISO</v>
      </c>
      <c r="L188" s="5" t="str">
        <v>Yes</v>
      </c>
      <c r="M188" s="5" t="str">
        <v>No</v>
      </c>
      <c r="N188" s="5" t="str">
        <v>No</v>
      </c>
      <c r="O188" s="5" t="str">
        <v>National</v>
      </c>
      <c r="P188" s="6" t="str">
        <v>National Academic &amp; Research</v>
      </c>
      <c r="Q188" s="6" t="str">
        <v>Victoria Health</v>
      </c>
      <c r="R188" s="6" t="str">
        <v>NSW &amp; ACT Health</v>
      </c>
      <c r="S188" s="6" t="str">
        <v>NSW &amp; ACT</v>
      </c>
      <c r="T188" s="6" t="str">
        <v>Western Australia</v>
      </c>
      <c r="U188" s="6" t="str">
        <v>Victoria</v>
      </c>
      <c r="V188" s="6" t="str">
        <v/>
      </c>
      <c r="W188" s="7" t="str">
        <v/>
      </c>
    </row>
    <row r="189" spans="1:23" x14ac:dyDescent="0.3">
      <c r="A189" s="4" t="str">
        <v>NT Department of Industry, Tourism and Trade: Arid Zone Research Institute Library</v>
      </c>
      <c r="B189" s="113" t="str">
        <v>XAZ</v>
      </c>
      <c r="C189" s="115" t="str">
        <v/>
      </c>
      <c r="D189" s="44" t="str">
        <v>NT</v>
      </c>
      <c r="E189" s="118" t="str">
        <v>Special</v>
      </c>
      <c r="F189" s="121" t="str">
        <v>Yes</v>
      </c>
      <c r="G189" s="122" t="str">
        <v>Yes</v>
      </c>
      <c r="H189" s="5">
        <v>46013</v>
      </c>
      <c r="I189" s="5">
        <v>46024</v>
      </c>
      <c r="J189" s="5" t="str">
        <v>Live</v>
      </c>
      <c r="K189" s="5" t="str">
        <v>Direct Access</v>
      </c>
      <c r="L189" s="5" t="str">
        <v>Yes</v>
      </c>
      <c r="M189" s="5" t="str">
        <v>Yes</v>
      </c>
      <c r="N189" s="5" t="str">
        <v>No</v>
      </c>
      <c r="O189" s="5" t="str">
        <v>Northern Territory</v>
      </c>
      <c r="P189" s="6" t="str">
        <v>Queensland</v>
      </c>
      <c r="Q189" s="6" t="str">
        <v>Western Australia</v>
      </c>
      <c r="R189" s="6" t="str">
        <v>Victoria</v>
      </c>
      <c r="S189" s="6" t="str">
        <v>NSW &amp; ACT</v>
      </c>
      <c r="T189" s="6" t="str">
        <v>South Australia</v>
      </c>
      <c r="U189" s="6" t="str">
        <v>Tasmania</v>
      </c>
      <c r="V189" s="6" t="str">
        <v>National</v>
      </c>
      <c r="W189" s="7" t="str">
        <v/>
      </c>
    </row>
    <row r="190" spans="1:23" x14ac:dyDescent="0.3">
      <c r="A190" s="4" t="str">
        <v>Central Land Council</v>
      </c>
      <c r="B190" s="113" t="str">
        <v>XCLC</v>
      </c>
      <c r="C190" s="115" t="str">
        <v/>
      </c>
      <c r="D190" s="44" t="str">
        <v>NT</v>
      </c>
      <c r="E190" s="118" t="str">
        <v>Special</v>
      </c>
      <c r="F190" s="121" t="str">
        <v>Yes</v>
      </c>
      <c r="G190" s="122" t="str">
        <v>Yes</v>
      </c>
      <c r="H190" s="5" t="str">
        <v/>
      </c>
      <c r="I190" s="5" t="str">
        <v/>
      </c>
      <c r="J190" s="5" t="str">
        <v>Live</v>
      </c>
      <c r="K190" s="5" t="str">
        <v>Direct Access</v>
      </c>
      <c r="L190" s="5" t="str">
        <v>Yes</v>
      </c>
      <c r="M190" s="5" t="str">
        <v>No</v>
      </c>
      <c r="N190" s="5" t="str">
        <v>No</v>
      </c>
      <c r="O190" s="5" t="str">
        <v>National</v>
      </c>
      <c r="P190" s="6" t="str">
        <v>National Academic &amp; Research</v>
      </c>
      <c r="Q190" s="6" t="str">
        <v>Northern Territory</v>
      </c>
      <c r="R190" s="6" t="str">
        <v>South Australia</v>
      </c>
      <c r="S190" s="6" t="str">
        <v>NSW &amp; ACT</v>
      </c>
      <c r="T190" s="6" t="str">
        <v>Queensland</v>
      </c>
      <c r="U190" s="6" t="str">
        <v>Victoria</v>
      </c>
      <c r="V190" s="6" t="str">
        <v>Western Australia</v>
      </c>
      <c r="W190" s="7" t="str">
        <v>Tasmania</v>
      </c>
    </row>
    <row r="191" spans="1:23" x14ac:dyDescent="0.3">
      <c r="A191" s="4"/>
      <c r="B191" s="113"/>
      <c r="C191" s="115"/>
      <c r="D191" s="44"/>
      <c r="E191" s="118"/>
      <c r="F191" s="121"/>
      <c r="G191" s="122"/>
      <c r="H191" s="5"/>
      <c r="I191" s="5"/>
      <c r="J191" s="5"/>
      <c r="K191" s="5"/>
      <c r="L191" s="5"/>
      <c r="M191" s="5"/>
      <c r="N191" s="5"/>
      <c r="O191" s="5"/>
      <c r="P191" s="6"/>
      <c r="Q191" s="6"/>
      <c r="R191" s="6"/>
      <c r="S191" s="6"/>
      <c r="T191" s="6"/>
      <c r="U191" s="6"/>
      <c r="V191" s="6"/>
      <c r="W191" s="7"/>
    </row>
    <row r="192" spans="1:23" x14ac:dyDescent="0.3">
      <c r="A192" s="4"/>
      <c r="B192" s="113"/>
      <c r="C192" s="115"/>
      <c r="D192" s="44"/>
      <c r="E192" s="118"/>
      <c r="F192" s="121"/>
      <c r="G192" s="122"/>
      <c r="H192" s="5"/>
      <c r="I192" s="5"/>
      <c r="J192" s="5"/>
      <c r="K192" s="5"/>
      <c r="L192" s="5"/>
      <c r="M192" s="5"/>
      <c r="N192" s="5"/>
      <c r="O192" s="5"/>
      <c r="P192" s="6"/>
      <c r="Q192" s="6"/>
      <c r="R192" s="6"/>
      <c r="S192" s="6"/>
      <c r="T192" s="6"/>
      <c r="U192" s="6"/>
      <c r="V192" s="6"/>
      <c r="W192" s="7"/>
    </row>
    <row r="193" spans="1:23" x14ac:dyDescent="0.3">
      <c r="A193" s="4"/>
      <c r="B193" s="113"/>
      <c r="C193" s="115"/>
      <c r="D193" s="44"/>
      <c r="E193" s="118"/>
      <c r="F193" s="121"/>
      <c r="G193" s="122"/>
      <c r="H193" s="5"/>
      <c r="I193" s="5"/>
      <c r="J193" s="5"/>
      <c r="K193" s="5"/>
      <c r="L193" s="5"/>
      <c r="M193" s="5"/>
      <c r="N193" s="5"/>
      <c r="O193" s="5"/>
      <c r="P193" s="6"/>
      <c r="Q193" s="6"/>
      <c r="R193" s="6"/>
      <c r="S193" s="6"/>
      <c r="T193" s="6"/>
      <c r="U193" s="6"/>
      <c r="V193" s="6"/>
      <c r="W193" s="7"/>
    </row>
    <row r="194" spans="1:23" x14ac:dyDescent="0.3">
      <c r="A194" s="4"/>
      <c r="B194" s="113"/>
      <c r="C194" s="115"/>
      <c r="D194" s="44"/>
      <c r="E194" s="118"/>
      <c r="F194" s="121"/>
      <c r="G194" s="122"/>
      <c r="H194" s="5"/>
      <c r="I194" s="5"/>
      <c r="J194" s="5"/>
      <c r="K194" s="5"/>
      <c r="L194" s="5"/>
      <c r="M194" s="5"/>
      <c r="N194" s="5"/>
      <c r="O194" s="5"/>
      <c r="P194" s="6"/>
      <c r="Q194" s="6"/>
      <c r="R194" s="6"/>
      <c r="S194" s="6"/>
      <c r="T194" s="6"/>
      <c r="U194" s="6"/>
      <c r="V194" s="6"/>
      <c r="W194" s="7"/>
    </row>
    <row r="195" spans="1:23" x14ac:dyDescent="0.3">
      <c r="A195" s="4"/>
      <c r="B195" s="113"/>
      <c r="C195" s="115"/>
      <c r="D195" s="44"/>
      <c r="E195" s="118"/>
      <c r="F195" s="121"/>
      <c r="G195" s="122"/>
      <c r="H195" s="5"/>
      <c r="I195" s="5"/>
      <c r="J195" s="5"/>
      <c r="K195" s="5"/>
      <c r="L195" s="5"/>
      <c r="M195" s="5"/>
      <c r="N195" s="5"/>
      <c r="O195" s="5"/>
      <c r="P195" s="6"/>
      <c r="Q195" s="6"/>
      <c r="R195" s="6"/>
      <c r="S195" s="6"/>
      <c r="T195" s="6"/>
      <c r="U195" s="6"/>
      <c r="V195" s="6"/>
      <c r="W195" s="7"/>
    </row>
    <row r="196" spans="1:23" x14ac:dyDescent="0.3">
      <c r="A196" s="4"/>
      <c r="B196" s="113"/>
      <c r="C196" s="115"/>
      <c r="D196" s="44"/>
      <c r="E196" s="118"/>
      <c r="F196" s="121"/>
      <c r="G196" s="122"/>
      <c r="H196" s="5"/>
      <c r="I196" s="5"/>
      <c r="J196" s="5"/>
      <c r="K196" s="5"/>
      <c r="L196" s="5"/>
      <c r="M196" s="5"/>
      <c r="N196" s="5"/>
      <c r="O196" s="5"/>
      <c r="P196" s="6"/>
      <c r="Q196" s="6"/>
      <c r="R196" s="6"/>
      <c r="S196" s="6"/>
      <c r="T196" s="6"/>
      <c r="U196" s="6"/>
      <c r="V196" s="6"/>
      <c r="W196" s="7"/>
    </row>
    <row r="197" spans="1:23" x14ac:dyDescent="0.3">
      <c r="A197" s="4"/>
      <c r="B197" s="113"/>
      <c r="C197" s="115"/>
      <c r="D197" s="44"/>
      <c r="E197" s="118"/>
      <c r="F197" s="121"/>
      <c r="G197" s="122"/>
      <c r="H197" s="5"/>
      <c r="I197" s="5"/>
      <c r="J197" s="5"/>
      <c r="K197" s="5"/>
      <c r="L197" s="5"/>
      <c r="M197" s="5"/>
      <c r="N197" s="5"/>
      <c r="O197" s="5"/>
      <c r="P197" s="6"/>
      <c r="Q197" s="6"/>
      <c r="R197" s="6"/>
      <c r="S197" s="6"/>
      <c r="T197" s="6"/>
      <c r="U197" s="6"/>
      <c r="V197" s="6"/>
      <c r="W197" s="7"/>
    </row>
    <row r="198" spans="1:23" x14ac:dyDescent="0.3">
      <c r="A198" s="4"/>
      <c r="B198" s="113"/>
      <c r="C198" s="115"/>
      <c r="D198" s="44"/>
      <c r="E198" s="118"/>
      <c r="F198" s="121"/>
      <c r="G198" s="122"/>
      <c r="H198" s="5"/>
      <c r="I198" s="5"/>
      <c r="J198" s="5"/>
      <c r="K198" s="5"/>
      <c r="L198" s="5"/>
      <c r="M198" s="5"/>
      <c r="N198" s="5"/>
      <c r="O198" s="5"/>
      <c r="P198" s="6"/>
      <c r="Q198" s="6"/>
      <c r="R198" s="6"/>
      <c r="S198" s="6"/>
      <c r="T198" s="6"/>
      <c r="U198" s="6"/>
      <c r="V198" s="6"/>
      <c r="W198" s="7"/>
    </row>
    <row r="199" spans="1:23" x14ac:dyDescent="0.3">
      <c r="A199" s="4"/>
      <c r="B199" s="113"/>
      <c r="C199" s="115"/>
      <c r="D199" s="44"/>
      <c r="E199" s="118"/>
      <c r="F199" s="121"/>
      <c r="G199" s="122"/>
      <c r="H199" s="5"/>
      <c r="I199" s="5"/>
      <c r="J199" s="5"/>
      <c r="K199" s="5"/>
      <c r="L199" s="5"/>
      <c r="M199" s="5"/>
      <c r="N199" s="5"/>
      <c r="O199" s="5"/>
      <c r="P199" s="6"/>
      <c r="Q199" s="6"/>
      <c r="R199" s="6"/>
      <c r="S199" s="6"/>
      <c r="T199" s="6"/>
      <c r="U199" s="6"/>
      <c r="V199" s="6"/>
      <c r="W199" s="7"/>
    </row>
    <row r="200" spans="1:23" x14ac:dyDescent="0.3">
      <c r="A200" s="4"/>
      <c r="B200" s="113"/>
      <c r="C200" s="115"/>
      <c r="D200" s="44"/>
      <c r="E200" s="118"/>
      <c r="F200" s="121"/>
      <c r="G200" s="122"/>
      <c r="H200" s="5"/>
      <c r="I200" s="5"/>
      <c r="J200" s="5"/>
      <c r="K200" s="5"/>
      <c r="L200" s="5"/>
      <c r="M200" s="5"/>
      <c r="N200" s="5"/>
      <c r="O200" s="5"/>
      <c r="P200" s="6"/>
      <c r="Q200" s="6"/>
      <c r="R200" s="6"/>
      <c r="S200" s="6"/>
      <c r="T200" s="6"/>
      <c r="U200" s="6"/>
      <c r="V200" s="6"/>
      <c r="W200" s="7"/>
    </row>
    <row r="201" spans="1:23" x14ac:dyDescent="0.3">
      <c r="A201" s="4"/>
      <c r="B201" s="113"/>
      <c r="C201" s="115"/>
      <c r="D201" s="44"/>
      <c r="E201" s="118"/>
      <c r="F201" s="121"/>
      <c r="G201" s="122"/>
      <c r="H201" s="5"/>
      <c r="I201" s="5"/>
      <c r="J201" s="5"/>
      <c r="K201" s="5"/>
      <c r="L201" s="5"/>
      <c r="M201" s="5"/>
      <c r="N201" s="5"/>
      <c r="O201" s="5"/>
      <c r="P201" s="6"/>
      <c r="Q201" s="6"/>
      <c r="R201" s="6"/>
      <c r="S201" s="6"/>
      <c r="T201" s="6"/>
      <c r="U201" s="6"/>
      <c r="V201" s="6"/>
      <c r="W201" s="7"/>
    </row>
    <row r="202" spans="1:23" x14ac:dyDescent="0.3">
      <c r="A202" s="4"/>
      <c r="B202" s="113"/>
      <c r="C202" s="115"/>
      <c r="D202" s="44"/>
      <c r="E202" s="118"/>
      <c r="F202" s="121"/>
      <c r="G202" s="122"/>
      <c r="H202" s="5"/>
      <c r="I202" s="5"/>
      <c r="J202" s="5"/>
      <c r="K202" s="5"/>
      <c r="L202" s="5"/>
      <c r="M202" s="5"/>
      <c r="N202" s="5"/>
      <c r="O202" s="5"/>
      <c r="P202" s="6"/>
      <c r="Q202" s="6"/>
      <c r="R202" s="6"/>
      <c r="S202" s="6"/>
      <c r="T202" s="6"/>
      <c r="U202" s="6"/>
      <c r="V202" s="6"/>
      <c r="W202" s="7"/>
    </row>
    <row r="203" spans="1:23" x14ac:dyDescent="0.3">
      <c r="A203" s="4"/>
      <c r="B203" s="113"/>
      <c r="C203" s="115"/>
      <c r="D203" s="44"/>
      <c r="E203" s="118"/>
      <c r="F203" s="121"/>
      <c r="G203" s="122"/>
      <c r="H203" s="5"/>
      <c r="I203" s="5"/>
      <c r="J203" s="5"/>
      <c r="K203" s="5"/>
      <c r="L203" s="5"/>
      <c r="M203" s="5"/>
      <c r="N203" s="5"/>
      <c r="O203" s="5"/>
      <c r="P203" s="6"/>
      <c r="Q203" s="6"/>
      <c r="R203" s="6"/>
      <c r="S203" s="6"/>
      <c r="T203" s="6"/>
      <c r="U203" s="6"/>
      <c r="V203" s="6"/>
      <c r="W203" s="7"/>
    </row>
    <row r="204" spans="1:23" x14ac:dyDescent="0.3">
      <c r="A204" s="4"/>
      <c r="B204" s="113"/>
      <c r="C204" s="115"/>
      <c r="D204" s="44"/>
      <c r="E204" s="118"/>
      <c r="F204" s="121"/>
      <c r="G204" s="122"/>
      <c r="H204" s="5"/>
      <c r="I204" s="5"/>
      <c r="J204" s="5"/>
      <c r="K204" s="5"/>
      <c r="L204" s="5"/>
      <c r="M204" s="5"/>
      <c r="N204" s="5"/>
      <c r="O204" s="5"/>
      <c r="P204" s="6"/>
      <c r="Q204" s="6"/>
      <c r="R204" s="6"/>
      <c r="S204" s="6"/>
      <c r="T204" s="6"/>
      <c r="U204" s="6"/>
      <c r="V204" s="6"/>
      <c r="W204" s="7"/>
    </row>
    <row r="205" spans="1:23" x14ac:dyDescent="0.3">
      <c r="A205" s="4"/>
      <c r="B205" s="113"/>
      <c r="C205" s="115"/>
      <c r="D205" s="44"/>
      <c r="E205" s="118"/>
      <c r="F205" s="121"/>
      <c r="G205" s="122"/>
      <c r="H205" s="5"/>
      <c r="I205" s="5"/>
      <c r="J205" s="5"/>
      <c r="K205" s="5"/>
      <c r="L205" s="5"/>
      <c r="M205" s="5"/>
      <c r="N205" s="5"/>
      <c r="O205" s="5"/>
      <c r="P205" s="6"/>
      <c r="Q205" s="6"/>
      <c r="R205" s="6"/>
      <c r="S205" s="6"/>
      <c r="T205" s="6"/>
      <c r="U205" s="6"/>
      <c r="V205" s="6"/>
      <c r="W205" s="7"/>
    </row>
    <row r="206" spans="1:23" x14ac:dyDescent="0.3">
      <c r="A206" s="4"/>
      <c r="B206" s="113"/>
      <c r="C206" s="115"/>
      <c r="D206" s="44"/>
      <c r="E206" s="118"/>
      <c r="F206" s="121"/>
      <c r="G206" s="122"/>
      <c r="H206" s="5"/>
      <c r="I206" s="5"/>
      <c r="J206" s="5"/>
      <c r="K206" s="5"/>
      <c r="L206" s="5"/>
      <c r="M206" s="5"/>
      <c r="N206" s="5"/>
      <c r="O206" s="5"/>
      <c r="P206" s="6"/>
      <c r="Q206" s="6"/>
      <c r="R206" s="6"/>
      <c r="S206" s="6"/>
      <c r="T206" s="6"/>
      <c r="U206" s="6"/>
      <c r="V206" s="6"/>
      <c r="W206" s="7"/>
    </row>
    <row r="207" spans="1:23" x14ac:dyDescent="0.3">
      <c r="A207" s="4"/>
      <c r="B207" s="113"/>
      <c r="C207" s="115"/>
      <c r="D207" s="44"/>
      <c r="E207" s="118"/>
      <c r="F207" s="121"/>
      <c r="G207" s="122"/>
      <c r="H207" s="5"/>
      <c r="I207" s="5"/>
      <c r="J207" s="5"/>
      <c r="K207" s="5"/>
      <c r="L207" s="5"/>
      <c r="M207" s="5"/>
      <c r="N207" s="5"/>
      <c r="O207" s="5"/>
      <c r="P207" s="6"/>
      <c r="Q207" s="6"/>
      <c r="R207" s="6"/>
      <c r="S207" s="6"/>
      <c r="T207" s="6"/>
      <c r="U207" s="6"/>
      <c r="V207" s="6"/>
      <c r="W207" s="7"/>
    </row>
    <row r="208" spans="1:23" x14ac:dyDescent="0.3">
      <c r="A208" s="4"/>
      <c r="B208" s="113"/>
      <c r="C208" s="115"/>
      <c r="D208" s="44"/>
      <c r="E208" s="118"/>
      <c r="F208" s="121"/>
      <c r="G208" s="122"/>
      <c r="H208" s="5"/>
      <c r="I208" s="5"/>
      <c r="J208" s="5"/>
      <c r="K208" s="5"/>
      <c r="L208" s="5"/>
      <c r="M208" s="5"/>
      <c r="N208" s="5"/>
      <c r="O208" s="5"/>
      <c r="P208" s="6"/>
      <c r="Q208" s="6"/>
      <c r="R208" s="6"/>
      <c r="S208" s="6"/>
      <c r="T208" s="6"/>
      <c r="U208" s="6"/>
      <c r="V208" s="6"/>
      <c r="W208" s="7"/>
    </row>
    <row r="209" spans="1:23" x14ac:dyDescent="0.3">
      <c r="A209" s="4"/>
      <c r="B209" s="113"/>
      <c r="C209" s="115"/>
      <c r="D209" s="44"/>
      <c r="E209" s="118"/>
      <c r="F209" s="121"/>
      <c r="G209" s="122"/>
      <c r="H209" s="5"/>
      <c r="I209" s="5"/>
      <c r="J209" s="5"/>
      <c r="K209" s="5"/>
      <c r="L209" s="5"/>
      <c r="M209" s="5"/>
      <c r="N209" s="5"/>
      <c r="O209" s="5"/>
      <c r="P209" s="6"/>
      <c r="Q209" s="6"/>
      <c r="R209" s="6"/>
      <c r="S209" s="6"/>
      <c r="T209" s="6"/>
      <c r="U209" s="6"/>
      <c r="V209" s="6"/>
      <c r="W209" s="7"/>
    </row>
    <row r="210" spans="1:23" x14ac:dyDescent="0.3">
      <c r="A210" s="4"/>
      <c r="B210" s="113"/>
      <c r="C210" s="115"/>
      <c r="D210" s="44"/>
      <c r="E210" s="118"/>
      <c r="F210" s="121"/>
      <c r="G210" s="122"/>
      <c r="H210" s="5"/>
      <c r="I210" s="5"/>
      <c r="J210" s="5"/>
      <c r="K210" s="5"/>
      <c r="L210" s="5"/>
      <c r="M210" s="5"/>
      <c r="N210" s="5"/>
      <c r="O210" s="5"/>
      <c r="P210" s="6"/>
      <c r="Q210" s="6"/>
      <c r="R210" s="6"/>
      <c r="S210" s="6"/>
      <c r="T210" s="6"/>
      <c r="U210" s="6"/>
      <c r="V210" s="6"/>
      <c r="W210" s="7"/>
    </row>
    <row r="211" spans="1:23" x14ac:dyDescent="0.3">
      <c r="A211" s="4"/>
      <c r="B211" s="113"/>
      <c r="C211" s="115"/>
      <c r="D211" s="44"/>
      <c r="E211" s="118"/>
      <c r="F211" s="121"/>
      <c r="G211" s="122"/>
      <c r="H211" s="5"/>
      <c r="I211" s="5"/>
      <c r="J211" s="5"/>
      <c r="K211" s="5"/>
      <c r="L211" s="5"/>
      <c r="M211" s="5"/>
      <c r="N211" s="5"/>
      <c r="O211" s="5"/>
      <c r="P211" s="6"/>
      <c r="Q211" s="6"/>
      <c r="R211" s="6"/>
      <c r="S211" s="6"/>
      <c r="T211" s="6"/>
      <c r="U211" s="6"/>
      <c r="V211" s="6"/>
      <c r="W211" s="7"/>
    </row>
    <row r="212" spans="1:23" x14ac:dyDescent="0.3">
      <c r="A212" s="4"/>
      <c r="B212" s="113"/>
      <c r="C212" s="115"/>
      <c r="D212" s="44"/>
      <c r="E212" s="118"/>
      <c r="F212" s="121"/>
      <c r="G212" s="122"/>
      <c r="H212" s="5"/>
      <c r="I212" s="5"/>
      <c r="J212" s="5"/>
      <c r="K212" s="5"/>
      <c r="L212" s="5"/>
      <c r="M212" s="5"/>
      <c r="N212" s="5"/>
      <c r="O212" s="5"/>
      <c r="P212" s="6"/>
      <c r="Q212" s="6"/>
      <c r="R212" s="6"/>
      <c r="S212" s="6"/>
      <c r="T212" s="6"/>
      <c r="U212" s="6"/>
      <c r="V212" s="6"/>
      <c r="W212" s="7"/>
    </row>
    <row r="213" spans="1:23" x14ac:dyDescent="0.3">
      <c r="A213" s="4"/>
      <c r="B213" s="113"/>
      <c r="C213" s="115"/>
      <c r="D213" s="44"/>
      <c r="E213" s="118"/>
      <c r="F213" s="121"/>
      <c r="G213" s="122"/>
      <c r="H213" s="5"/>
      <c r="I213" s="5"/>
      <c r="J213" s="5"/>
      <c r="K213" s="5"/>
      <c r="L213" s="5"/>
      <c r="M213" s="5"/>
      <c r="N213" s="5"/>
      <c r="O213" s="5"/>
      <c r="P213" s="6"/>
      <c r="Q213" s="6"/>
      <c r="R213" s="6"/>
      <c r="S213" s="6"/>
      <c r="T213" s="6"/>
      <c r="U213" s="6"/>
      <c r="V213" s="6"/>
      <c r="W213" s="7"/>
    </row>
    <row r="214" spans="1:23" x14ac:dyDescent="0.3">
      <c r="A214" s="4"/>
      <c r="B214" s="113"/>
      <c r="C214" s="115"/>
      <c r="D214" s="44"/>
      <c r="E214" s="118"/>
      <c r="F214" s="121"/>
      <c r="G214" s="122"/>
      <c r="H214" s="5"/>
      <c r="I214" s="5"/>
      <c r="J214" s="5"/>
      <c r="K214" s="5"/>
      <c r="L214" s="5"/>
      <c r="M214" s="5"/>
      <c r="N214" s="5"/>
      <c r="O214" s="5"/>
      <c r="P214" s="6"/>
      <c r="Q214" s="6"/>
      <c r="R214" s="6"/>
      <c r="S214" s="6"/>
      <c r="T214" s="6"/>
      <c r="U214" s="6"/>
      <c r="V214" s="6"/>
      <c r="W214" s="7"/>
    </row>
    <row r="215" spans="1:23" x14ac:dyDescent="0.3">
      <c r="A215" s="4"/>
      <c r="B215" s="113"/>
      <c r="C215" s="115"/>
      <c r="D215" s="44"/>
      <c r="E215" s="118"/>
      <c r="F215" s="121"/>
      <c r="G215" s="122"/>
      <c r="H215" s="5"/>
      <c r="I215" s="5"/>
      <c r="J215" s="5"/>
      <c r="K215" s="5"/>
      <c r="L215" s="5"/>
      <c r="M215" s="5"/>
      <c r="N215" s="5"/>
      <c r="O215" s="5"/>
      <c r="P215" s="6"/>
      <c r="Q215" s="6"/>
      <c r="R215" s="6"/>
      <c r="S215" s="6"/>
      <c r="T215" s="6"/>
      <c r="U215" s="6"/>
      <c r="V215" s="6"/>
      <c r="W215" s="7"/>
    </row>
    <row r="216" spans="1:23" x14ac:dyDescent="0.3">
      <c r="A216" s="4"/>
      <c r="B216" s="113"/>
      <c r="C216" s="115"/>
      <c r="D216" s="44"/>
      <c r="E216" s="118"/>
      <c r="F216" s="121"/>
      <c r="G216" s="122"/>
      <c r="H216" s="5"/>
      <c r="I216" s="5"/>
      <c r="J216" s="5"/>
      <c r="K216" s="5"/>
      <c r="L216" s="5"/>
      <c r="M216" s="5"/>
      <c r="N216" s="5"/>
      <c r="O216" s="5"/>
      <c r="P216" s="6"/>
      <c r="Q216" s="6"/>
      <c r="R216" s="6"/>
      <c r="S216" s="6"/>
      <c r="T216" s="6"/>
      <c r="U216" s="6"/>
      <c r="V216" s="6"/>
      <c r="W216" s="7"/>
    </row>
    <row r="217" spans="1:23" x14ac:dyDescent="0.3">
      <c r="A217" s="4"/>
      <c r="B217" s="113"/>
      <c r="C217" s="115"/>
      <c r="D217" s="44"/>
      <c r="E217" s="118"/>
      <c r="F217" s="121"/>
      <c r="G217" s="122"/>
      <c r="H217" s="5"/>
      <c r="I217" s="5"/>
      <c r="J217" s="5"/>
      <c r="K217" s="5"/>
      <c r="L217" s="5"/>
      <c r="M217" s="5"/>
      <c r="N217" s="5"/>
      <c r="O217" s="5"/>
      <c r="P217" s="6"/>
      <c r="Q217" s="6"/>
      <c r="R217" s="6"/>
      <c r="S217" s="6"/>
      <c r="T217" s="6"/>
      <c r="U217" s="6"/>
      <c r="V217" s="6"/>
      <c r="W217" s="7"/>
    </row>
    <row r="218" spans="1:23" x14ac:dyDescent="0.3">
      <c r="A218" s="4"/>
      <c r="B218" s="113"/>
      <c r="C218" s="115"/>
      <c r="D218" s="44"/>
      <c r="E218" s="118"/>
      <c r="F218" s="121"/>
      <c r="G218" s="122"/>
      <c r="H218" s="5"/>
      <c r="I218" s="5"/>
      <c r="J218" s="5"/>
      <c r="K218" s="5"/>
      <c r="L218" s="5"/>
      <c r="M218" s="5"/>
      <c r="N218" s="5"/>
      <c r="O218" s="5"/>
      <c r="P218" s="6"/>
      <c r="Q218" s="6"/>
      <c r="R218" s="6"/>
      <c r="S218" s="6"/>
      <c r="T218" s="6"/>
      <c r="U218" s="6"/>
      <c r="V218" s="6"/>
      <c r="W218" s="7"/>
    </row>
    <row r="219" spans="1:23" x14ac:dyDescent="0.3">
      <c r="A219" s="4"/>
      <c r="B219" s="113"/>
      <c r="C219" s="115"/>
      <c r="D219" s="44"/>
      <c r="E219" s="118"/>
      <c r="F219" s="121"/>
      <c r="G219" s="122"/>
      <c r="H219" s="5"/>
      <c r="I219" s="5"/>
      <c r="J219" s="5"/>
      <c r="K219" s="5"/>
      <c r="L219" s="5"/>
      <c r="M219" s="5"/>
      <c r="N219" s="5"/>
      <c r="O219" s="5"/>
      <c r="P219" s="6"/>
      <c r="Q219" s="6"/>
      <c r="R219" s="6"/>
      <c r="S219" s="6"/>
      <c r="T219" s="6"/>
      <c r="U219" s="6"/>
      <c r="V219" s="6"/>
      <c r="W219" s="7"/>
    </row>
    <row r="220" spans="1:23" x14ac:dyDescent="0.3">
      <c r="A220" s="4"/>
      <c r="B220" s="113"/>
      <c r="C220" s="115"/>
      <c r="D220" s="44"/>
      <c r="E220" s="118"/>
      <c r="F220" s="121"/>
      <c r="G220" s="122"/>
      <c r="H220" s="5"/>
      <c r="I220" s="5"/>
      <c r="J220" s="5"/>
      <c r="K220" s="5"/>
      <c r="L220" s="5"/>
      <c r="M220" s="5"/>
      <c r="N220" s="5"/>
      <c r="O220" s="5"/>
      <c r="P220" s="6"/>
      <c r="Q220" s="6"/>
      <c r="R220" s="6"/>
      <c r="S220" s="6"/>
      <c r="T220" s="6"/>
      <c r="U220" s="6"/>
      <c r="V220" s="6"/>
      <c r="W220" s="7"/>
    </row>
    <row r="221" spans="1:23" x14ac:dyDescent="0.3">
      <c r="A221" s="4"/>
      <c r="B221" s="113"/>
      <c r="C221" s="115"/>
      <c r="D221" s="44"/>
      <c r="E221" s="118"/>
      <c r="F221" s="121"/>
      <c r="G221" s="122"/>
      <c r="H221" s="5"/>
      <c r="I221" s="5"/>
      <c r="J221" s="5"/>
      <c r="K221" s="5"/>
      <c r="L221" s="5"/>
      <c r="M221" s="5"/>
      <c r="N221" s="5"/>
      <c r="O221" s="5"/>
      <c r="P221" s="6"/>
      <c r="Q221" s="6"/>
      <c r="R221" s="6"/>
      <c r="S221" s="6"/>
      <c r="T221" s="6"/>
      <c r="U221" s="6"/>
      <c r="V221" s="6"/>
      <c r="W221" s="7"/>
    </row>
    <row r="222" spans="1:23" x14ac:dyDescent="0.3">
      <c r="A222" s="4"/>
      <c r="B222" s="113"/>
      <c r="C222" s="115"/>
      <c r="D222" s="44"/>
      <c r="E222" s="118"/>
      <c r="F222" s="121"/>
      <c r="G222" s="122"/>
      <c r="H222" s="5"/>
      <c r="I222" s="5"/>
      <c r="J222" s="5"/>
      <c r="K222" s="5"/>
      <c r="L222" s="5"/>
      <c r="M222" s="5"/>
      <c r="N222" s="5"/>
      <c r="O222" s="5"/>
      <c r="P222" s="6"/>
      <c r="Q222" s="6"/>
      <c r="R222" s="6"/>
      <c r="S222" s="6"/>
      <c r="T222" s="6"/>
      <c r="U222" s="6"/>
      <c r="V222" s="6"/>
      <c r="W222" s="7"/>
    </row>
    <row r="223" spans="1:23" x14ac:dyDescent="0.3">
      <c r="A223" s="4"/>
      <c r="B223" s="113"/>
      <c r="C223" s="115"/>
      <c r="D223" s="44"/>
      <c r="E223" s="118"/>
      <c r="F223" s="121"/>
      <c r="G223" s="122"/>
      <c r="H223" s="5"/>
      <c r="I223" s="5"/>
      <c r="J223" s="5"/>
      <c r="K223" s="5"/>
      <c r="L223" s="5"/>
      <c r="M223" s="5"/>
      <c r="N223" s="5"/>
      <c r="O223" s="5"/>
      <c r="P223" s="6"/>
      <c r="Q223" s="6"/>
      <c r="R223" s="6"/>
      <c r="S223" s="6"/>
      <c r="T223" s="6"/>
      <c r="U223" s="6"/>
      <c r="V223" s="6"/>
      <c r="W223" s="7"/>
    </row>
    <row r="224" spans="1:23" x14ac:dyDescent="0.3">
      <c r="A224" s="4"/>
      <c r="B224" s="113"/>
      <c r="C224" s="115"/>
      <c r="D224" s="44"/>
      <c r="E224" s="118"/>
      <c r="F224" s="121"/>
      <c r="G224" s="122"/>
      <c r="H224" s="5"/>
      <c r="I224" s="5"/>
      <c r="J224" s="5"/>
      <c r="K224" s="5"/>
      <c r="L224" s="5"/>
      <c r="M224" s="5"/>
      <c r="N224" s="5"/>
      <c r="O224" s="5"/>
      <c r="P224" s="6"/>
      <c r="Q224" s="6"/>
      <c r="R224" s="6"/>
      <c r="S224" s="6"/>
      <c r="T224" s="6"/>
      <c r="U224" s="6"/>
      <c r="V224" s="6"/>
      <c r="W224" s="7"/>
    </row>
    <row r="225" spans="1:23" x14ac:dyDescent="0.3">
      <c r="A225" s="4"/>
      <c r="B225" s="113"/>
      <c r="C225" s="115"/>
      <c r="D225" s="44"/>
      <c r="E225" s="118"/>
      <c r="F225" s="121"/>
      <c r="G225" s="122"/>
      <c r="H225" s="5"/>
      <c r="I225" s="5"/>
      <c r="J225" s="5"/>
      <c r="K225" s="5"/>
      <c r="L225" s="5"/>
      <c r="M225" s="5"/>
      <c r="N225" s="5"/>
      <c r="O225" s="5"/>
      <c r="P225" s="6"/>
      <c r="Q225" s="6"/>
      <c r="R225" s="6"/>
      <c r="S225" s="6"/>
      <c r="T225" s="6"/>
      <c r="U225" s="6"/>
      <c r="V225" s="6"/>
      <c r="W225" s="7"/>
    </row>
    <row r="226" spans="1:23" x14ac:dyDescent="0.3">
      <c r="A226" s="4"/>
      <c r="B226" s="113"/>
      <c r="C226" s="115"/>
      <c r="D226" s="44"/>
      <c r="E226" s="118"/>
      <c r="F226" s="121"/>
      <c r="G226" s="122"/>
      <c r="H226" s="5"/>
      <c r="I226" s="5"/>
      <c r="J226" s="5"/>
      <c r="K226" s="5"/>
      <c r="L226" s="5"/>
      <c r="M226" s="5"/>
      <c r="N226" s="5"/>
      <c r="O226" s="5"/>
      <c r="P226" s="6"/>
      <c r="Q226" s="6"/>
      <c r="R226" s="6"/>
      <c r="S226" s="6"/>
      <c r="T226" s="6"/>
      <c r="U226" s="6"/>
      <c r="V226" s="6"/>
      <c r="W226" s="7"/>
    </row>
    <row r="227" spans="1:23" x14ac:dyDescent="0.3">
      <c r="A227" s="4"/>
      <c r="B227" s="113"/>
      <c r="C227" s="115"/>
      <c r="D227" s="44"/>
      <c r="E227" s="118"/>
      <c r="F227" s="121"/>
      <c r="G227" s="122"/>
      <c r="H227" s="5"/>
      <c r="I227" s="5"/>
      <c r="J227" s="5"/>
      <c r="K227" s="5"/>
      <c r="L227" s="5"/>
      <c r="M227" s="5"/>
      <c r="N227" s="5"/>
      <c r="O227" s="5"/>
      <c r="P227" s="6"/>
      <c r="Q227" s="6"/>
      <c r="R227" s="6"/>
      <c r="S227" s="6"/>
      <c r="T227" s="6"/>
      <c r="U227" s="6"/>
      <c r="V227" s="6"/>
      <c r="W227" s="7"/>
    </row>
    <row r="228" spans="1:23" x14ac:dyDescent="0.3">
      <c r="A228" s="4"/>
      <c r="B228" s="113"/>
      <c r="C228" s="115"/>
      <c r="D228" s="44"/>
      <c r="E228" s="118"/>
      <c r="F228" s="121"/>
      <c r="G228" s="122"/>
      <c r="H228" s="5"/>
      <c r="I228" s="5"/>
      <c r="J228" s="5"/>
      <c r="K228" s="5"/>
      <c r="L228" s="5"/>
      <c r="M228" s="5"/>
      <c r="N228" s="5"/>
      <c r="O228" s="5"/>
      <c r="P228" s="6"/>
      <c r="Q228" s="6"/>
      <c r="R228" s="6"/>
      <c r="S228" s="6"/>
      <c r="T228" s="6"/>
      <c r="U228" s="6"/>
      <c r="V228" s="6"/>
      <c r="W228" s="7"/>
    </row>
    <row r="229" spans="1:23" x14ac:dyDescent="0.3">
      <c r="A229" s="4"/>
      <c r="B229" s="113"/>
      <c r="C229" s="115"/>
      <c r="D229" s="44"/>
      <c r="E229" s="118"/>
      <c r="F229" s="121"/>
      <c r="G229" s="122"/>
      <c r="H229" s="5"/>
      <c r="I229" s="5"/>
      <c r="J229" s="5"/>
      <c r="K229" s="5"/>
      <c r="L229" s="5"/>
      <c r="M229" s="5"/>
      <c r="N229" s="5"/>
      <c r="O229" s="5"/>
      <c r="P229" s="6"/>
      <c r="Q229" s="6"/>
      <c r="R229" s="6"/>
      <c r="S229" s="6"/>
      <c r="T229" s="6"/>
      <c r="U229" s="6"/>
      <c r="V229" s="6"/>
      <c r="W229" s="7"/>
    </row>
    <row r="230" spans="1:23" x14ac:dyDescent="0.3">
      <c r="A230" s="4"/>
      <c r="B230" s="113"/>
      <c r="C230" s="115"/>
      <c r="D230" s="44"/>
      <c r="E230" s="118"/>
      <c r="F230" s="121"/>
      <c r="G230" s="122"/>
      <c r="H230" s="5"/>
      <c r="I230" s="5"/>
      <c r="J230" s="5"/>
      <c r="K230" s="5"/>
      <c r="L230" s="5"/>
      <c r="M230" s="5"/>
      <c r="N230" s="5"/>
      <c r="O230" s="5"/>
      <c r="P230" s="6"/>
      <c r="Q230" s="6"/>
      <c r="R230" s="6"/>
      <c r="S230" s="6"/>
      <c r="T230" s="6"/>
      <c r="U230" s="6"/>
      <c r="V230" s="6"/>
      <c r="W230" s="7"/>
    </row>
    <row r="231" spans="1:23" x14ac:dyDescent="0.3">
      <c r="A231" s="4"/>
      <c r="B231" s="113"/>
      <c r="C231" s="115"/>
      <c r="D231" s="44"/>
      <c r="E231" s="118"/>
      <c r="F231" s="121"/>
      <c r="G231" s="122"/>
      <c r="H231" s="5"/>
      <c r="I231" s="5"/>
      <c r="J231" s="5"/>
      <c r="K231" s="5"/>
      <c r="L231" s="5"/>
      <c r="M231" s="5"/>
      <c r="N231" s="5"/>
      <c r="O231" s="5"/>
      <c r="P231" s="6"/>
      <c r="Q231" s="6"/>
      <c r="R231" s="6"/>
      <c r="S231" s="6"/>
      <c r="T231" s="6"/>
      <c r="U231" s="6"/>
      <c r="V231" s="6"/>
      <c r="W231" s="7"/>
    </row>
    <row r="232" spans="1:23" x14ac:dyDescent="0.3">
      <c r="A232" s="4"/>
      <c r="B232" s="113"/>
      <c r="C232" s="115"/>
      <c r="D232" s="44"/>
      <c r="E232" s="118"/>
      <c r="F232" s="121"/>
      <c r="G232" s="122"/>
      <c r="H232" s="5"/>
      <c r="I232" s="5"/>
      <c r="J232" s="5"/>
      <c r="K232" s="5"/>
      <c r="L232" s="5"/>
      <c r="M232" s="5"/>
      <c r="N232" s="5"/>
      <c r="O232" s="5"/>
      <c r="P232" s="6"/>
      <c r="Q232" s="6"/>
      <c r="R232" s="6"/>
      <c r="S232" s="6"/>
      <c r="T232" s="6"/>
      <c r="U232" s="6"/>
      <c r="V232" s="6"/>
      <c r="W232" s="7"/>
    </row>
    <row r="233" spans="1:23" x14ac:dyDescent="0.3">
      <c r="A233" s="4"/>
      <c r="B233" s="113"/>
      <c r="C233" s="115"/>
      <c r="D233" s="44"/>
      <c r="E233" s="118"/>
      <c r="F233" s="121"/>
      <c r="G233" s="122"/>
      <c r="H233" s="5"/>
      <c r="I233" s="5"/>
      <c r="J233" s="5"/>
      <c r="K233" s="5"/>
      <c r="L233" s="5"/>
      <c r="M233" s="5"/>
      <c r="N233" s="5"/>
      <c r="O233" s="5"/>
      <c r="P233" s="6"/>
      <c r="Q233" s="6"/>
      <c r="R233" s="6"/>
      <c r="S233" s="6"/>
      <c r="T233" s="6"/>
      <c r="U233" s="6"/>
      <c r="V233" s="6"/>
      <c r="W233" s="7"/>
    </row>
    <row r="234" spans="1:23" x14ac:dyDescent="0.3">
      <c r="A234" s="4"/>
      <c r="B234" s="113"/>
      <c r="C234" s="115"/>
      <c r="D234" s="44"/>
      <c r="E234" s="118"/>
      <c r="F234" s="121"/>
      <c r="G234" s="122"/>
      <c r="H234" s="5"/>
      <c r="I234" s="5"/>
      <c r="J234" s="5"/>
      <c r="K234" s="5"/>
      <c r="L234" s="5"/>
      <c r="M234" s="5"/>
      <c r="N234" s="5"/>
      <c r="O234" s="5"/>
      <c r="P234" s="6"/>
      <c r="Q234" s="6"/>
      <c r="R234" s="6"/>
      <c r="S234" s="6"/>
      <c r="T234" s="6"/>
      <c r="U234" s="6"/>
      <c r="V234" s="6"/>
      <c r="W234" s="7"/>
    </row>
    <row r="235" spans="1:23" x14ac:dyDescent="0.3">
      <c r="A235" s="4"/>
      <c r="B235" s="113"/>
      <c r="C235" s="115"/>
      <c r="D235" s="44"/>
      <c r="E235" s="118"/>
      <c r="F235" s="121"/>
      <c r="G235" s="122"/>
      <c r="H235" s="5"/>
      <c r="I235" s="5"/>
      <c r="J235" s="5"/>
      <c r="K235" s="5"/>
      <c r="L235" s="5"/>
      <c r="M235" s="5"/>
      <c r="N235" s="5"/>
      <c r="O235" s="5"/>
      <c r="P235" s="6"/>
      <c r="Q235" s="6"/>
      <c r="R235" s="6"/>
      <c r="S235" s="6"/>
      <c r="T235" s="6"/>
      <c r="U235" s="6"/>
      <c r="V235" s="6"/>
      <c r="W235" s="7"/>
    </row>
    <row r="236" spans="1:23" x14ac:dyDescent="0.3">
      <c r="A236" s="4"/>
      <c r="B236" s="113"/>
      <c r="C236" s="115"/>
      <c r="D236" s="44"/>
      <c r="E236" s="118"/>
      <c r="F236" s="121"/>
      <c r="G236" s="122"/>
      <c r="H236" s="5"/>
      <c r="I236" s="5"/>
      <c r="J236" s="5"/>
      <c r="K236" s="5"/>
      <c r="L236" s="5"/>
      <c r="M236" s="5"/>
      <c r="N236" s="5"/>
      <c r="O236" s="5"/>
      <c r="P236" s="6"/>
      <c r="Q236" s="6"/>
      <c r="R236" s="6"/>
      <c r="S236" s="6"/>
      <c r="T236" s="6"/>
      <c r="U236" s="6"/>
      <c r="V236" s="6"/>
      <c r="W236" s="7"/>
    </row>
    <row r="237" spans="1:23" x14ac:dyDescent="0.3">
      <c r="A237" s="4"/>
      <c r="B237" s="113"/>
      <c r="C237" s="115"/>
      <c r="D237" s="44"/>
      <c r="E237" s="118"/>
      <c r="F237" s="121"/>
      <c r="G237" s="122"/>
      <c r="H237" s="5"/>
      <c r="I237" s="5"/>
      <c r="J237" s="5"/>
      <c r="K237" s="5"/>
      <c r="L237" s="5"/>
      <c r="M237" s="5"/>
      <c r="N237" s="5"/>
      <c r="O237" s="5"/>
      <c r="P237" s="6"/>
      <c r="Q237" s="6"/>
      <c r="R237" s="6"/>
      <c r="S237" s="6"/>
      <c r="T237" s="6"/>
      <c r="U237" s="6"/>
      <c r="V237" s="6"/>
      <c r="W237" s="7"/>
    </row>
    <row r="238" spans="1:23" x14ac:dyDescent="0.3">
      <c r="A238" s="4"/>
      <c r="B238" s="113"/>
      <c r="C238" s="115"/>
      <c r="D238" s="44"/>
      <c r="E238" s="118"/>
      <c r="F238" s="121"/>
      <c r="G238" s="122"/>
      <c r="H238" s="5"/>
      <c r="I238" s="5"/>
      <c r="J238" s="5"/>
      <c r="K238" s="5"/>
      <c r="L238" s="5"/>
      <c r="M238" s="5"/>
      <c r="N238" s="5"/>
      <c r="O238" s="5"/>
      <c r="P238" s="6"/>
      <c r="Q238" s="6"/>
      <c r="R238" s="6"/>
      <c r="S238" s="6"/>
      <c r="T238" s="6"/>
      <c r="U238" s="6"/>
      <c r="V238" s="6"/>
      <c r="W238" s="7"/>
    </row>
    <row r="239" spans="1:23" x14ac:dyDescent="0.3">
      <c r="A239" s="4"/>
      <c r="B239" s="113"/>
      <c r="C239" s="115"/>
      <c r="D239" s="44"/>
      <c r="E239" s="118"/>
      <c r="F239" s="121"/>
      <c r="G239" s="122"/>
      <c r="H239" s="5"/>
      <c r="I239" s="5"/>
      <c r="J239" s="5"/>
      <c r="K239" s="5"/>
      <c r="L239" s="5"/>
      <c r="M239" s="5"/>
      <c r="N239" s="5"/>
      <c r="O239" s="5"/>
      <c r="P239" s="6"/>
      <c r="Q239" s="6"/>
      <c r="R239" s="6"/>
      <c r="S239" s="6"/>
      <c r="T239" s="6"/>
      <c r="U239" s="6"/>
      <c r="V239" s="6"/>
      <c r="W239" s="7"/>
    </row>
    <row r="240" spans="1:23" x14ac:dyDescent="0.3">
      <c r="A240" s="4"/>
      <c r="B240" s="113"/>
      <c r="C240" s="115"/>
      <c r="D240" s="44"/>
      <c r="E240" s="118"/>
      <c r="F240" s="121"/>
      <c r="G240" s="122"/>
      <c r="H240" s="5"/>
      <c r="I240" s="5"/>
      <c r="J240" s="5"/>
      <c r="K240" s="5"/>
      <c r="L240" s="5"/>
      <c r="M240" s="5"/>
      <c r="N240" s="5"/>
      <c r="O240" s="5"/>
      <c r="P240" s="6"/>
      <c r="Q240" s="6"/>
      <c r="R240" s="6"/>
      <c r="S240" s="6"/>
      <c r="T240" s="6"/>
      <c r="U240" s="6"/>
      <c r="V240" s="6"/>
      <c r="W240" s="7"/>
    </row>
    <row r="241" spans="1:23" x14ac:dyDescent="0.3">
      <c r="A241" s="4"/>
      <c r="B241" s="113"/>
      <c r="C241" s="115"/>
      <c r="D241" s="44"/>
      <c r="E241" s="118"/>
      <c r="F241" s="121"/>
      <c r="G241" s="122"/>
      <c r="H241" s="5"/>
      <c r="I241" s="5"/>
      <c r="J241" s="5"/>
      <c r="K241" s="5"/>
      <c r="L241" s="5"/>
      <c r="M241" s="5"/>
      <c r="N241" s="5"/>
      <c r="O241" s="5"/>
      <c r="P241" s="6"/>
      <c r="Q241" s="6"/>
      <c r="R241" s="6"/>
      <c r="S241" s="6"/>
      <c r="T241" s="6"/>
      <c r="U241" s="6"/>
      <c r="V241" s="6"/>
      <c r="W241" s="7"/>
    </row>
    <row r="242" spans="1:23" x14ac:dyDescent="0.3">
      <c r="A242" s="4"/>
      <c r="B242" s="113"/>
      <c r="C242" s="115"/>
      <c r="D242" s="44"/>
      <c r="E242" s="118"/>
      <c r="F242" s="121"/>
      <c r="G242" s="122"/>
      <c r="H242" s="5"/>
      <c r="I242" s="5"/>
      <c r="J242" s="5"/>
      <c r="K242" s="5"/>
      <c r="L242" s="5"/>
      <c r="M242" s="5"/>
      <c r="N242" s="5"/>
      <c r="O242" s="5"/>
      <c r="P242" s="6"/>
      <c r="Q242" s="6"/>
      <c r="R242" s="6"/>
      <c r="S242" s="6"/>
      <c r="T242" s="6"/>
      <c r="U242" s="6"/>
      <c r="V242" s="6"/>
      <c r="W242" s="7"/>
    </row>
    <row r="243" spans="1:23" x14ac:dyDescent="0.3">
      <c r="A243" s="4"/>
      <c r="B243" s="113"/>
      <c r="C243" s="115"/>
      <c r="D243" s="44"/>
      <c r="E243" s="118"/>
      <c r="F243" s="121"/>
      <c r="G243" s="122"/>
      <c r="H243" s="5"/>
      <c r="I243" s="5"/>
      <c r="J243" s="5"/>
      <c r="K243" s="5"/>
      <c r="L243" s="5"/>
      <c r="M243" s="5"/>
      <c r="N243" s="5"/>
      <c r="O243" s="5"/>
      <c r="P243" s="6"/>
      <c r="Q243" s="6"/>
      <c r="R243" s="6"/>
      <c r="S243" s="6"/>
      <c r="T243" s="6"/>
      <c r="U243" s="6"/>
      <c r="V243" s="6"/>
      <c r="W243" s="7"/>
    </row>
    <row r="244" spans="1:23" x14ac:dyDescent="0.3">
      <c r="A244" s="4"/>
      <c r="B244" s="113"/>
      <c r="C244" s="115"/>
      <c r="D244" s="44"/>
      <c r="E244" s="118"/>
      <c r="F244" s="121"/>
      <c r="G244" s="122"/>
      <c r="H244" s="5"/>
      <c r="I244" s="5"/>
      <c r="J244" s="5"/>
      <c r="K244" s="5"/>
      <c r="L244" s="5"/>
      <c r="M244" s="5"/>
      <c r="N244" s="5"/>
      <c r="O244" s="5"/>
      <c r="P244" s="6"/>
      <c r="Q244" s="6"/>
      <c r="R244" s="6"/>
      <c r="S244" s="6"/>
      <c r="T244" s="6"/>
      <c r="U244" s="6"/>
      <c r="V244" s="6"/>
      <c r="W244" s="7"/>
    </row>
    <row r="245" spans="1:23" x14ac:dyDescent="0.3">
      <c r="A245" s="4"/>
      <c r="B245" s="113"/>
      <c r="C245" s="115"/>
      <c r="D245" s="44"/>
      <c r="E245" s="118"/>
      <c r="F245" s="121"/>
      <c r="G245" s="122"/>
      <c r="H245" s="5"/>
      <c r="I245" s="5"/>
      <c r="J245" s="5"/>
      <c r="K245" s="5"/>
      <c r="L245" s="5"/>
      <c r="M245" s="5"/>
      <c r="N245" s="5"/>
      <c r="O245" s="5"/>
      <c r="P245" s="6"/>
      <c r="Q245" s="6"/>
      <c r="R245" s="6"/>
      <c r="S245" s="6"/>
      <c r="T245" s="6"/>
      <c r="U245" s="6"/>
      <c r="V245" s="6"/>
      <c r="W245" s="7"/>
    </row>
    <row r="246" spans="1:23" x14ac:dyDescent="0.3">
      <c r="A246" s="4"/>
      <c r="B246" s="113"/>
      <c r="C246" s="115"/>
      <c r="D246" s="44"/>
      <c r="E246" s="118"/>
      <c r="F246" s="121"/>
      <c r="G246" s="122"/>
      <c r="H246" s="5"/>
      <c r="I246" s="5"/>
      <c r="J246" s="5"/>
      <c r="K246" s="5"/>
      <c r="L246" s="5"/>
      <c r="M246" s="5"/>
      <c r="N246" s="5"/>
      <c r="O246" s="5"/>
      <c r="P246" s="6"/>
      <c r="Q246" s="6"/>
      <c r="R246" s="6"/>
      <c r="S246" s="6"/>
      <c r="T246" s="6"/>
      <c r="U246" s="6"/>
      <c r="V246" s="6"/>
      <c r="W246" s="7"/>
    </row>
    <row r="247" spans="1:23" x14ac:dyDescent="0.3">
      <c r="A247" s="4"/>
      <c r="B247" s="113"/>
      <c r="C247" s="115"/>
      <c r="D247" s="44"/>
      <c r="E247" s="118"/>
      <c r="F247" s="121"/>
      <c r="G247" s="122"/>
      <c r="H247" s="5"/>
      <c r="I247" s="5"/>
      <c r="J247" s="5"/>
      <c r="K247" s="5"/>
      <c r="L247" s="5"/>
      <c r="M247" s="5"/>
      <c r="N247" s="5"/>
      <c r="O247" s="5"/>
      <c r="P247" s="6"/>
      <c r="Q247" s="6"/>
      <c r="R247" s="6"/>
      <c r="S247" s="6"/>
      <c r="T247" s="6"/>
      <c r="U247" s="6"/>
      <c r="V247" s="6"/>
      <c r="W247" s="7"/>
    </row>
    <row r="248" spans="1:23" x14ac:dyDescent="0.3">
      <c r="A248" s="4"/>
      <c r="B248" s="113"/>
      <c r="C248" s="115"/>
      <c r="D248" s="44"/>
      <c r="E248" s="118"/>
      <c r="F248" s="121"/>
      <c r="G248" s="122"/>
      <c r="H248" s="5"/>
      <c r="I248" s="5"/>
      <c r="J248" s="5"/>
      <c r="K248" s="5"/>
      <c r="L248" s="5"/>
      <c r="M248" s="5"/>
      <c r="N248" s="5"/>
      <c r="O248" s="5"/>
      <c r="P248" s="6"/>
      <c r="Q248" s="6"/>
      <c r="R248" s="6"/>
      <c r="S248" s="6"/>
      <c r="T248" s="6"/>
      <c r="U248" s="6"/>
      <c r="V248" s="6"/>
      <c r="W248" s="7"/>
    </row>
    <row r="249" spans="1:23" x14ac:dyDescent="0.3">
      <c r="A249" s="4"/>
      <c r="B249" s="113"/>
      <c r="C249" s="115"/>
      <c r="D249" s="44"/>
      <c r="E249" s="118"/>
      <c r="F249" s="121"/>
      <c r="G249" s="122"/>
      <c r="H249" s="5"/>
      <c r="I249" s="5"/>
      <c r="J249" s="5"/>
      <c r="K249" s="5"/>
      <c r="L249" s="5"/>
      <c r="M249" s="5"/>
      <c r="N249" s="5"/>
      <c r="O249" s="5"/>
      <c r="P249" s="6"/>
      <c r="Q249" s="6"/>
      <c r="R249" s="6"/>
      <c r="S249" s="6"/>
      <c r="T249" s="6"/>
      <c r="U249" s="6"/>
      <c r="V249" s="6"/>
      <c r="W249" s="7"/>
    </row>
    <row r="250" spans="1:23" x14ac:dyDescent="0.3">
      <c r="A250" s="4"/>
      <c r="B250" s="113"/>
      <c r="C250" s="115"/>
      <c r="D250" s="44"/>
      <c r="E250" s="118"/>
      <c r="F250" s="121"/>
      <c r="G250" s="122"/>
      <c r="H250" s="5"/>
      <c r="I250" s="5"/>
      <c r="J250" s="5"/>
      <c r="K250" s="5"/>
      <c r="L250" s="5"/>
      <c r="M250" s="5"/>
      <c r="N250" s="5"/>
      <c r="O250" s="5"/>
      <c r="P250" s="6"/>
      <c r="Q250" s="6"/>
      <c r="R250" s="6"/>
      <c r="S250" s="6"/>
      <c r="T250" s="6"/>
      <c r="U250" s="6"/>
      <c r="V250" s="6"/>
      <c r="W250" s="7"/>
    </row>
    <row r="251" spans="1:23" x14ac:dyDescent="0.3">
      <c r="A251" s="4"/>
      <c r="B251" s="113"/>
      <c r="C251" s="115"/>
      <c r="D251" s="44"/>
      <c r="E251" s="118"/>
      <c r="F251" s="121"/>
      <c r="G251" s="122"/>
      <c r="H251" s="5"/>
      <c r="I251" s="5"/>
      <c r="J251" s="5"/>
      <c r="K251" s="5"/>
      <c r="L251" s="5"/>
      <c r="M251" s="5"/>
      <c r="N251" s="5"/>
      <c r="O251" s="5"/>
      <c r="P251" s="6"/>
      <c r="Q251" s="6"/>
      <c r="R251" s="6"/>
      <c r="S251" s="6"/>
      <c r="T251" s="6"/>
      <c r="U251" s="6"/>
      <c r="V251" s="6"/>
      <c r="W251" s="7"/>
    </row>
    <row r="252" spans="1:23" x14ac:dyDescent="0.3">
      <c r="A252" s="4"/>
      <c r="B252" s="113"/>
      <c r="C252" s="115"/>
      <c r="D252" s="44"/>
      <c r="E252" s="118"/>
      <c r="F252" s="121"/>
      <c r="G252" s="122"/>
      <c r="H252" s="5"/>
      <c r="I252" s="5"/>
      <c r="J252" s="5"/>
      <c r="K252" s="5"/>
      <c r="L252" s="5"/>
      <c r="M252" s="5"/>
      <c r="N252" s="5"/>
      <c r="O252" s="5"/>
      <c r="P252" s="6"/>
      <c r="Q252" s="6"/>
      <c r="R252" s="6"/>
      <c r="S252" s="6"/>
      <c r="T252" s="6"/>
      <c r="U252" s="6"/>
      <c r="V252" s="6"/>
      <c r="W252" s="7"/>
    </row>
    <row r="253" spans="1:23" x14ac:dyDescent="0.3">
      <c r="A253" s="4"/>
      <c r="B253" s="113"/>
      <c r="C253" s="115"/>
      <c r="D253" s="44"/>
      <c r="E253" s="118"/>
      <c r="F253" s="121"/>
      <c r="G253" s="122"/>
      <c r="H253" s="5"/>
      <c r="I253" s="5"/>
      <c r="J253" s="5"/>
      <c r="K253" s="5"/>
      <c r="L253" s="5"/>
      <c r="M253" s="5"/>
      <c r="N253" s="5"/>
      <c r="O253" s="5"/>
      <c r="P253" s="6"/>
      <c r="Q253" s="6"/>
      <c r="R253" s="6"/>
      <c r="S253" s="6"/>
      <c r="T253" s="6"/>
      <c r="U253" s="6"/>
      <c r="V253" s="6"/>
      <c r="W253" s="7"/>
    </row>
    <row r="254" spans="1:23" x14ac:dyDescent="0.3">
      <c r="A254" s="4"/>
      <c r="B254" s="113"/>
      <c r="C254" s="115"/>
      <c r="D254" s="44"/>
      <c r="E254" s="118"/>
      <c r="F254" s="121"/>
      <c r="G254" s="122"/>
      <c r="H254" s="5"/>
      <c r="I254" s="5"/>
      <c r="J254" s="5"/>
      <c r="K254" s="5"/>
      <c r="L254" s="5"/>
      <c r="M254" s="5"/>
      <c r="N254" s="5"/>
      <c r="O254" s="5"/>
      <c r="P254" s="6"/>
      <c r="Q254" s="6"/>
      <c r="R254" s="6"/>
      <c r="S254" s="6"/>
      <c r="T254" s="6"/>
      <c r="U254" s="6"/>
      <c r="V254" s="6"/>
      <c r="W254" s="7"/>
    </row>
    <row r="255" spans="1:23" x14ac:dyDescent="0.3">
      <c r="A255" s="4"/>
      <c r="B255" s="113"/>
      <c r="C255" s="115"/>
      <c r="D255" s="44"/>
      <c r="E255" s="118"/>
      <c r="F255" s="121"/>
      <c r="G255" s="122"/>
      <c r="H255" s="5"/>
      <c r="I255" s="5"/>
      <c r="J255" s="5"/>
      <c r="K255" s="5"/>
      <c r="L255" s="5"/>
      <c r="M255" s="5"/>
      <c r="N255" s="5"/>
      <c r="O255" s="5"/>
      <c r="P255" s="6"/>
      <c r="Q255" s="6"/>
      <c r="R255" s="6"/>
      <c r="S255" s="6"/>
      <c r="T255" s="6"/>
      <c r="U255" s="6"/>
      <c r="V255" s="6"/>
      <c r="W255" s="7"/>
    </row>
    <row r="256" spans="1:23" x14ac:dyDescent="0.3">
      <c r="A256" s="4"/>
      <c r="B256" s="113"/>
      <c r="C256" s="115"/>
      <c r="D256" s="44"/>
      <c r="E256" s="118"/>
      <c r="F256" s="121"/>
      <c r="G256" s="122"/>
      <c r="H256" s="5"/>
      <c r="I256" s="5"/>
      <c r="J256" s="5"/>
      <c r="K256" s="5"/>
      <c r="L256" s="5"/>
      <c r="M256" s="5"/>
      <c r="N256" s="5"/>
      <c r="O256" s="5"/>
      <c r="P256" s="6"/>
      <c r="Q256" s="6"/>
      <c r="R256" s="6"/>
      <c r="S256" s="6"/>
      <c r="T256" s="6"/>
      <c r="U256" s="6"/>
      <c r="V256" s="6"/>
      <c r="W256" s="7"/>
    </row>
    <row r="257" spans="1:23" x14ac:dyDescent="0.3">
      <c r="A257" s="4"/>
      <c r="B257" s="113"/>
      <c r="C257" s="115"/>
      <c r="D257" s="44"/>
      <c r="E257" s="118"/>
      <c r="F257" s="121"/>
      <c r="G257" s="122"/>
      <c r="H257" s="5"/>
      <c r="I257" s="5"/>
      <c r="J257" s="5"/>
      <c r="K257" s="5"/>
      <c r="L257" s="5"/>
      <c r="M257" s="5"/>
      <c r="N257" s="5"/>
      <c r="O257" s="5"/>
      <c r="P257" s="6"/>
      <c r="Q257" s="6"/>
      <c r="R257" s="6"/>
      <c r="S257" s="6"/>
      <c r="T257" s="6"/>
      <c r="U257" s="6"/>
      <c r="V257" s="6"/>
      <c r="W257" s="7"/>
    </row>
    <row r="258" spans="1:23" x14ac:dyDescent="0.3">
      <c r="A258" s="4"/>
      <c r="B258" s="113"/>
      <c r="C258" s="115"/>
      <c r="D258" s="44"/>
      <c r="E258" s="118"/>
      <c r="F258" s="121"/>
      <c r="G258" s="122"/>
      <c r="H258" s="5"/>
      <c r="I258" s="5"/>
      <c r="J258" s="5"/>
      <c r="K258" s="5"/>
      <c r="L258" s="5"/>
      <c r="M258" s="5"/>
      <c r="N258" s="5"/>
      <c r="O258" s="5"/>
      <c r="P258" s="6"/>
      <c r="Q258" s="6"/>
      <c r="R258" s="6"/>
      <c r="S258" s="6"/>
      <c r="T258" s="6"/>
      <c r="U258" s="6"/>
      <c r="V258" s="6"/>
      <c r="W258" s="7"/>
    </row>
    <row r="259" spans="1:23" x14ac:dyDescent="0.3">
      <c r="A259" s="4"/>
      <c r="B259" s="113"/>
      <c r="C259" s="115"/>
      <c r="D259" s="44"/>
      <c r="E259" s="118"/>
      <c r="F259" s="121"/>
      <c r="G259" s="122"/>
      <c r="H259" s="5"/>
      <c r="I259" s="5"/>
      <c r="J259" s="5"/>
      <c r="K259" s="5"/>
      <c r="L259" s="5"/>
      <c r="M259" s="5"/>
      <c r="N259" s="5"/>
      <c r="O259" s="5"/>
      <c r="P259" s="6"/>
      <c r="Q259" s="6"/>
      <c r="R259" s="6"/>
      <c r="S259" s="6"/>
      <c r="T259" s="6"/>
      <c r="U259" s="6"/>
      <c r="V259" s="6"/>
      <c r="W259" s="7"/>
    </row>
    <row r="260" spans="1:23" x14ac:dyDescent="0.3">
      <c r="A260" s="4"/>
      <c r="B260" s="113"/>
      <c r="C260" s="115"/>
      <c r="D260" s="44"/>
      <c r="E260" s="118"/>
      <c r="F260" s="121"/>
      <c r="G260" s="122"/>
      <c r="H260" s="5"/>
      <c r="I260" s="5"/>
      <c r="J260" s="5"/>
      <c r="K260" s="5"/>
      <c r="L260" s="5"/>
      <c r="M260" s="5"/>
      <c r="N260" s="5"/>
      <c r="O260" s="5"/>
      <c r="P260" s="6"/>
      <c r="Q260" s="6"/>
      <c r="R260" s="6"/>
      <c r="S260" s="6"/>
      <c r="T260" s="6"/>
      <c r="U260" s="6"/>
      <c r="V260" s="6"/>
      <c r="W260" s="7"/>
    </row>
    <row r="261" spans="1:23" x14ac:dyDescent="0.3">
      <c r="A261" s="4"/>
      <c r="B261" s="113"/>
      <c r="C261" s="115"/>
      <c r="D261" s="44"/>
      <c r="E261" s="118"/>
      <c r="F261" s="121"/>
      <c r="G261" s="122"/>
      <c r="H261" s="5"/>
      <c r="I261" s="5"/>
      <c r="J261" s="5"/>
      <c r="K261" s="5"/>
      <c r="L261" s="5"/>
      <c r="M261" s="5"/>
      <c r="N261" s="5"/>
      <c r="O261" s="5"/>
      <c r="P261" s="6"/>
      <c r="Q261" s="6"/>
      <c r="R261" s="6"/>
      <c r="S261" s="6"/>
      <c r="T261" s="6"/>
      <c r="U261" s="6"/>
      <c r="V261" s="6"/>
      <c r="W261" s="7"/>
    </row>
    <row r="262" spans="1:23" x14ac:dyDescent="0.3">
      <c r="A262" s="4"/>
      <c r="B262" s="113"/>
      <c r="C262" s="115"/>
      <c r="D262" s="44"/>
      <c r="E262" s="118"/>
      <c r="F262" s="121"/>
      <c r="G262" s="122"/>
      <c r="H262" s="5"/>
      <c r="I262" s="5"/>
      <c r="J262" s="5"/>
      <c r="K262" s="5"/>
      <c r="L262" s="5"/>
      <c r="M262" s="5"/>
      <c r="N262" s="5"/>
      <c r="O262" s="5"/>
      <c r="P262" s="6"/>
      <c r="Q262" s="6"/>
      <c r="R262" s="6"/>
      <c r="S262" s="6"/>
      <c r="T262" s="6"/>
      <c r="U262" s="6"/>
      <c r="V262" s="6"/>
      <c r="W262" s="7"/>
    </row>
    <row r="263" spans="1:23" x14ac:dyDescent="0.3">
      <c r="A263" s="4"/>
      <c r="B263" s="113"/>
      <c r="C263" s="115"/>
      <c r="D263" s="44"/>
      <c r="E263" s="118"/>
      <c r="F263" s="121"/>
      <c r="G263" s="122"/>
      <c r="H263" s="5"/>
      <c r="I263" s="5"/>
      <c r="J263" s="5"/>
      <c r="K263" s="5"/>
      <c r="L263" s="5"/>
      <c r="M263" s="5"/>
      <c r="N263" s="5"/>
      <c r="O263" s="5"/>
      <c r="P263" s="6"/>
      <c r="Q263" s="6"/>
      <c r="R263" s="6"/>
      <c r="S263" s="6"/>
      <c r="T263" s="6"/>
      <c r="U263" s="6"/>
      <c r="V263" s="6"/>
      <c r="W263" s="7"/>
    </row>
    <row r="264" spans="1:23" x14ac:dyDescent="0.3">
      <c r="A264" s="4"/>
      <c r="B264" s="113"/>
      <c r="C264" s="115"/>
      <c r="D264" s="44"/>
      <c r="E264" s="118"/>
      <c r="F264" s="121"/>
      <c r="G264" s="122"/>
      <c r="H264" s="5"/>
      <c r="I264" s="5"/>
      <c r="J264" s="5"/>
      <c r="K264" s="5"/>
      <c r="L264" s="5"/>
      <c r="M264" s="5"/>
      <c r="N264" s="5"/>
      <c r="O264" s="5"/>
      <c r="P264" s="6"/>
      <c r="Q264" s="6"/>
      <c r="R264" s="6"/>
      <c r="S264" s="6"/>
      <c r="T264" s="6"/>
      <c r="U264" s="6"/>
      <c r="V264" s="6"/>
      <c r="W264" s="7"/>
    </row>
    <row r="265" spans="1:23" x14ac:dyDescent="0.3">
      <c r="A265" s="4"/>
      <c r="B265" s="113"/>
      <c r="C265" s="115"/>
      <c r="D265" s="44"/>
      <c r="E265" s="118"/>
      <c r="F265" s="121"/>
      <c r="G265" s="122"/>
      <c r="H265" s="5"/>
      <c r="I265" s="5"/>
      <c r="J265" s="5"/>
      <c r="K265" s="5"/>
      <c r="L265" s="5"/>
      <c r="M265" s="5"/>
      <c r="N265" s="5"/>
      <c r="O265" s="5"/>
      <c r="P265" s="6"/>
      <c r="Q265" s="6"/>
      <c r="R265" s="6"/>
      <c r="S265" s="6"/>
      <c r="T265" s="6"/>
      <c r="U265" s="6"/>
      <c r="V265" s="6"/>
      <c r="W265" s="7"/>
    </row>
    <row r="266" spans="1:23" x14ac:dyDescent="0.3">
      <c r="A266" s="4"/>
      <c r="B266" s="113"/>
      <c r="C266" s="115"/>
      <c r="D266" s="44"/>
      <c r="E266" s="118"/>
      <c r="F266" s="121"/>
      <c r="G266" s="122"/>
      <c r="H266" s="5"/>
      <c r="I266" s="5"/>
      <c r="J266" s="5"/>
      <c r="K266" s="5"/>
      <c r="L266" s="5"/>
      <c r="M266" s="5"/>
      <c r="N266" s="5"/>
      <c r="O266" s="5"/>
      <c r="P266" s="6"/>
      <c r="Q266" s="6"/>
      <c r="R266" s="6"/>
      <c r="S266" s="6"/>
      <c r="T266" s="6"/>
      <c r="U266" s="6"/>
      <c r="V266" s="6"/>
      <c r="W266" s="7"/>
    </row>
    <row r="267" spans="1:23" x14ac:dyDescent="0.3">
      <c r="A267" s="4"/>
      <c r="B267" s="113"/>
      <c r="C267" s="115"/>
      <c r="D267" s="44"/>
      <c r="E267" s="118"/>
      <c r="F267" s="121"/>
      <c r="G267" s="122"/>
      <c r="H267" s="5"/>
      <c r="I267" s="5"/>
      <c r="J267" s="5"/>
      <c r="K267" s="5"/>
      <c r="L267" s="5"/>
      <c r="M267" s="5"/>
      <c r="N267" s="5"/>
      <c r="O267" s="5"/>
      <c r="P267" s="6"/>
      <c r="Q267" s="6"/>
      <c r="R267" s="6"/>
      <c r="S267" s="6"/>
      <c r="T267" s="6"/>
      <c r="U267" s="6"/>
      <c r="V267" s="6"/>
      <c r="W267" s="7"/>
    </row>
    <row r="268" spans="1:23" x14ac:dyDescent="0.3">
      <c r="A268" s="4"/>
      <c r="B268" s="113"/>
      <c r="C268" s="115"/>
      <c r="D268" s="44"/>
      <c r="E268" s="118"/>
      <c r="F268" s="121"/>
      <c r="G268" s="122"/>
      <c r="H268" s="5"/>
      <c r="I268" s="5"/>
      <c r="J268" s="5"/>
      <c r="K268" s="5"/>
      <c r="L268" s="5"/>
      <c r="M268" s="5"/>
      <c r="N268" s="5"/>
      <c r="O268" s="5"/>
      <c r="P268" s="6"/>
      <c r="Q268" s="6"/>
      <c r="R268" s="6"/>
      <c r="S268" s="6"/>
      <c r="T268" s="6"/>
      <c r="U268" s="6"/>
      <c r="V268" s="6"/>
      <c r="W268" s="7"/>
    </row>
    <row r="269" spans="1:23" x14ac:dyDescent="0.3">
      <c r="A269" s="4"/>
      <c r="B269" s="113"/>
      <c r="C269" s="115"/>
      <c r="D269" s="44"/>
      <c r="E269" s="118"/>
      <c r="F269" s="121"/>
      <c r="G269" s="122"/>
      <c r="H269" s="5"/>
      <c r="I269" s="5"/>
      <c r="J269" s="5"/>
      <c r="K269" s="5"/>
      <c r="L269" s="5"/>
      <c r="M269" s="5"/>
      <c r="N269" s="5"/>
      <c r="O269" s="5"/>
      <c r="P269" s="6"/>
      <c r="Q269" s="6"/>
      <c r="R269" s="6"/>
      <c r="S269" s="6"/>
      <c r="T269" s="6"/>
      <c r="U269" s="6"/>
      <c r="V269" s="6"/>
      <c r="W269" s="7"/>
    </row>
    <row r="270" spans="1:23" x14ac:dyDescent="0.3">
      <c r="A270" s="4"/>
      <c r="B270" s="113"/>
      <c r="C270" s="115"/>
      <c r="D270" s="44"/>
      <c r="E270" s="118"/>
      <c r="F270" s="121"/>
      <c r="G270" s="122"/>
      <c r="H270" s="5"/>
      <c r="I270" s="5"/>
      <c r="J270" s="5"/>
      <c r="K270" s="5"/>
      <c r="L270" s="5"/>
      <c r="M270" s="5"/>
      <c r="N270" s="5"/>
      <c r="O270" s="5"/>
      <c r="P270" s="6"/>
      <c r="Q270" s="6"/>
      <c r="R270" s="6"/>
      <c r="S270" s="6"/>
      <c r="T270" s="6"/>
      <c r="U270" s="6"/>
      <c r="V270" s="6"/>
      <c r="W270" s="7"/>
    </row>
    <row r="271" spans="1:23" x14ac:dyDescent="0.3">
      <c r="A271" s="4"/>
      <c r="B271" s="113"/>
      <c r="C271" s="115"/>
      <c r="D271" s="44"/>
      <c r="E271" s="118"/>
      <c r="F271" s="121"/>
      <c r="G271" s="122"/>
      <c r="H271" s="5"/>
      <c r="I271" s="5"/>
      <c r="J271" s="5"/>
      <c r="K271" s="5"/>
      <c r="L271" s="5"/>
      <c r="M271" s="5"/>
      <c r="N271" s="5"/>
      <c r="O271" s="5"/>
      <c r="P271" s="6"/>
      <c r="Q271" s="6"/>
      <c r="R271" s="6"/>
      <c r="S271" s="6"/>
      <c r="T271" s="6"/>
      <c r="U271" s="6"/>
      <c r="V271" s="6"/>
      <c r="W271" s="7"/>
    </row>
    <row r="272" spans="1:23" x14ac:dyDescent="0.3">
      <c r="A272" s="4"/>
      <c r="B272" s="113"/>
      <c r="C272" s="115"/>
      <c r="D272" s="44"/>
      <c r="E272" s="118"/>
      <c r="F272" s="121"/>
      <c r="G272" s="122"/>
      <c r="H272" s="5"/>
      <c r="I272" s="5"/>
      <c r="J272" s="5"/>
      <c r="K272" s="5"/>
      <c r="L272" s="5"/>
      <c r="M272" s="5"/>
      <c r="N272" s="5"/>
      <c r="O272" s="5"/>
      <c r="P272" s="6"/>
      <c r="Q272" s="6"/>
      <c r="R272" s="6"/>
      <c r="S272" s="6"/>
      <c r="T272" s="6"/>
      <c r="U272" s="6"/>
      <c r="V272" s="6"/>
      <c r="W272" s="7"/>
    </row>
    <row r="273" spans="1:23" x14ac:dyDescent="0.3">
      <c r="A273" s="4"/>
      <c r="B273" s="113"/>
      <c r="C273" s="115"/>
      <c r="D273" s="44"/>
      <c r="E273" s="118"/>
      <c r="F273" s="121"/>
      <c r="G273" s="122"/>
      <c r="H273" s="5"/>
      <c r="I273" s="5"/>
      <c r="J273" s="5"/>
      <c r="K273" s="5"/>
      <c r="L273" s="5"/>
      <c r="M273" s="5"/>
      <c r="N273" s="5"/>
      <c r="O273" s="5"/>
      <c r="P273" s="6"/>
      <c r="Q273" s="6"/>
      <c r="R273" s="6"/>
      <c r="S273" s="6"/>
      <c r="T273" s="6"/>
      <c r="U273" s="6"/>
      <c r="V273" s="6"/>
      <c r="W273" s="7"/>
    </row>
    <row r="274" spans="1:23" x14ac:dyDescent="0.3">
      <c r="A274" s="4"/>
      <c r="B274" s="113"/>
      <c r="C274" s="115"/>
      <c r="D274" s="44"/>
      <c r="E274" s="118"/>
      <c r="F274" s="121"/>
      <c r="G274" s="122"/>
      <c r="H274" s="5"/>
      <c r="I274" s="5"/>
      <c r="J274" s="5"/>
      <c r="K274" s="5"/>
      <c r="L274" s="5"/>
      <c r="M274" s="5"/>
      <c r="N274" s="5"/>
      <c r="O274" s="5"/>
      <c r="P274" s="6"/>
      <c r="Q274" s="6"/>
      <c r="R274" s="6"/>
      <c r="S274" s="6"/>
      <c r="T274" s="6"/>
      <c r="U274" s="6"/>
      <c r="V274" s="6"/>
      <c r="W274" s="7"/>
    </row>
    <row r="275" spans="1:23" x14ac:dyDescent="0.3">
      <c r="A275" s="4"/>
      <c r="B275" s="113"/>
      <c r="C275" s="115"/>
      <c r="D275" s="44"/>
      <c r="E275" s="118"/>
      <c r="F275" s="121"/>
      <c r="G275" s="122"/>
      <c r="H275" s="5"/>
      <c r="I275" s="5"/>
      <c r="J275" s="5"/>
      <c r="K275" s="5"/>
      <c r="L275" s="5"/>
      <c r="M275" s="5"/>
      <c r="N275" s="5"/>
      <c r="O275" s="5"/>
      <c r="P275" s="6"/>
      <c r="Q275" s="6"/>
      <c r="R275" s="6"/>
      <c r="S275" s="6"/>
      <c r="T275" s="6"/>
      <c r="U275" s="6"/>
      <c r="V275" s="6"/>
      <c r="W275" s="7"/>
    </row>
    <row r="276" spans="1:23" x14ac:dyDescent="0.3">
      <c r="A276" s="4"/>
      <c r="B276" s="113"/>
      <c r="C276" s="115"/>
      <c r="D276" s="44"/>
      <c r="E276" s="118"/>
      <c r="F276" s="121"/>
      <c r="G276" s="122"/>
      <c r="H276" s="5"/>
      <c r="I276" s="5"/>
      <c r="J276" s="5"/>
      <c r="K276" s="5"/>
      <c r="L276" s="5"/>
      <c r="M276" s="5"/>
      <c r="N276" s="5"/>
      <c r="O276" s="5"/>
      <c r="P276" s="6"/>
      <c r="Q276" s="6"/>
      <c r="R276" s="6"/>
      <c r="S276" s="6"/>
      <c r="T276" s="6"/>
      <c r="U276" s="6"/>
      <c r="V276" s="6"/>
      <c r="W276" s="7"/>
    </row>
    <row r="277" spans="1:23" x14ac:dyDescent="0.3">
      <c r="A277" s="4"/>
      <c r="B277" s="113"/>
      <c r="C277" s="115"/>
      <c r="D277" s="44"/>
      <c r="E277" s="118"/>
      <c r="F277" s="121"/>
      <c r="G277" s="122"/>
      <c r="H277" s="5"/>
      <c r="I277" s="5"/>
      <c r="J277" s="5"/>
      <c r="K277" s="5"/>
      <c r="L277" s="5"/>
      <c r="M277" s="5"/>
      <c r="N277" s="5"/>
      <c r="O277" s="5"/>
      <c r="P277" s="6"/>
      <c r="Q277" s="6"/>
      <c r="R277" s="6"/>
      <c r="S277" s="6"/>
      <c r="T277" s="6"/>
      <c r="U277" s="6"/>
      <c r="V277" s="6"/>
      <c r="W277" s="7"/>
    </row>
    <row r="278" spans="1:23" x14ac:dyDescent="0.3">
      <c r="A278" s="4"/>
      <c r="B278" s="113"/>
      <c r="C278" s="115"/>
      <c r="D278" s="44"/>
      <c r="E278" s="118"/>
      <c r="F278" s="121"/>
      <c r="G278" s="122"/>
      <c r="H278" s="5"/>
      <c r="I278" s="5"/>
      <c r="J278" s="5"/>
      <c r="K278" s="5"/>
      <c r="L278" s="5"/>
      <c r="M278" s="5"/>
      <c r="N278" s="5"/>
      <c r="O278" s="5"/>
      <c r="P278" s="6"/>
      <c r="Q278" s="6"/>
      <c r="R278" s="6"/>
      <c r="S278" s="6"/>
      <c r="T278" s="6"/>
      <c r="U278" s="6"/>
      <c r="V278" s="6"/>
      <c r="W278" s="7"/>
    </row>
    <row r="279" spans="1:23" x14ac:dyDescent="0.3">
      <c r="A279" s="4"/>
      <c r="B279" s="113"/>
      <c r="C279" s="115"/>
      <c r="D279" s="44"/>
      <c r="E279" s="118"/>
      <c r="F279" s="121"/>
      <c r="G279" s="122"/>
      <c r="H279" s="5"/>
      <c r="I279" s="5"/>
      <c r="J279" s="5"/>
      <c r="K279" s="5"/>
      <c r="L279" s="5"/>
      <c r="M279" s="5"/>
      <c r="N279" s="5"/>
      <c r="O279" s="5"/>
      <c r="P279" s="6"/>
      <c r="Q279" s="6"/>
      <c r="R279" s="6"/>
      <c r="S279" s="6"/>
      <c r="T279" s="6"/>
      <c r="U279" s="6"/>
      <c r="V279" s="6"/>
      <c r="W279" s="7"/>
    </row>
    <row r="280" spans="1:23" x14ac:dyDescent="0.3">
      <c r="A280" s="4"/>
      <c r="B280" s="113"/>
      <c r="C280" s="115"/>
      <c r="D280" s="44"/>
      <c r="E280" s="118"/>
      <c r="F280" s="121"/>
      <c r="G280" s="122"/>
      <c r="H280" s="5"/>
      <c r="I280" s="5"/>
      <c r="J280" s="5"/>
      <c r="K280" s="5"/>
      <c r="L280" s="5"/>
      <c r="M280" s="5"/>
      <c r="N280" s="5"/>
      <c r="O280" s="5"/>
      <c r="P280" s="6"/>
      <c r="Q280" s="6"/>
      <c r="R280" s="6"/>
      <c r="S280" s="6"/>
      <c r="T280" s="6"/>
      <c r="U280" s="6"/>
      <c r="V280" s="6"/>
      <c r="W280" s="7"/>
    </row>
    <row r="281" spans="1:23" x14ac:dyDescent="0.3">
      <c r="A281" s="4"/>
      <c r="B281" s="113"/>
      <c r="C281" s="115"/>
      <c r="D281" s="44"/>
      <c r="E281" s="118"/>
      <c r="F281" s="121"/>
      <c r="G281" s="122"/>
      <c r="H281" s="5"/>
      <c r="I281" s="5"/>
      <c r="J281" s="5"/>
      <c r="K281" s="5"/>
      <c r="L281" s="5"/>
      <c r="M281" s="5"/>
      <c r="N281" s="5"/>
      <c r="O281" s="5"/>
      <c r="P281" s="6"/>
      <c r="Q281" s="6"/>
      <c r="R281" s="6"/>
      <c r="S281" s="6"/>
      <c r="T281" s="6"/>
      <c r="U281" s="6"/>
      <c r="V281" s="6"/>
      <c r="W281" s="7"/>
    </row>
    <row r="282" spans="1:23" x14ac:dyDescent="0.3">
      <c r="A282" s="4"/>
      <c r="B282" s="113"/>
      <c r="C282" s="115"/>
      <c r="D282" s="44"/>
      <c r="E282" s="118"/>
      <c r="F282" s="121"/>
      <c r="G282" s="122"/>
      <c r="H282" s="5"/>
      <c r="I282" s="5"/>
      <c r="J282" s="5"/>
      <c r="K282" s="5"/>
      <c r="L282" s="5"/>
      <c r="M282" s="5"/>
      <c r="N282" s="5"/>
      <c r="O282" s="5"/>
      <c r="P282" s="6"/>
      <c r="Q282" s="6"/>
      <c r="R282" s="6"/>
      <c r="S282" s="6"/>
      <c r="T282" s="6"/>
      <c r="U282" s="6"/>
      <c r="V282" s="6"/>
      <c r="W282" s="7"/>
    </row>
    <row r="283" spans="1:23" x14ac:dyDescent="0.3">
      <c r="A283" s="4"/>
      <c r="B283" s="113"/>
      <c r="C283" s="115"/>
      <c r="D283" s="44"/>
      <c r="E283" s="118"/>
      <c r="F283" s="121"/>
      <c r="G283" s="122"/>
      <c r="H283" s="5"/>
      <c r="I283" s="5"/>
      <c r="J283" s="5"/>
      <c r="K283" s="5"/>
      <c r="L283" s="5"/>
      <c r="M283" s="5"/>
      <c r="N283" s="5"/>
      <c r="O283" s="5"/>
      <c r="P283" s="6"/>
      <c r="Q283" s="6"/>
      <c r="R283" s="6"/>
      <c r="S283" s="6"/>
      <c r="T283" s="6"/>
      <c r="U283" s="6"/>
      <c r="V283" s="6"/>
      <c r="W283" s="7"/>
    </row>
    <row r="284" spans="1:23" ht="15" thickBot="1" x14ac:dyDescent="0.35">
      <c r="A284" s="11"/>
      <c r="B284" s="114"/>
      <c r="C284" s="116"/>
      <c r="D284" s="45"/>
      <c r="E284" s="120"/>
      <c r="F284" s="125"/>
      <c r="G284" s="126"/>
      <c r="H284" s="12"/>
      <c r="I284" s="12"/>
      <c r="J284" s="12"/>
      <c r="K284" s="12"/>
      <c r="L284" s="12"/>
      <c r="M284" s="12"/>
      <c r="N284" s="12"/>
      <c r="O284" s="12"/>
      <c r="P284" s="13"/>
      <c r="Q284" s="13"/>
      <c r="R284" s="13"/>
      <c r="S284" s="13"/>
      <c r="T284" s="13"/>
      <c r="U284" s="13"/>
      <c r="V284" s="13"/>
      <c r="W284" s="14"/>
    </row>
  </sheetData>
  <autoFilter ref="A4:W284" xr:uid="{391DECA8-EEC1-4158-9D48-638C7E80C2D5}">
    <sortState xmlns:xlrd2="http://schemas.microsoft.com/office/spreadsheetml/2017/richdata2" ref="A5:W284">
      <sortCondition ref="A4:A284"/>
    </sortState>
  </autoFilter>
  <conditionalFormatting sqref="J1:P2 J3:N3 J4:K4 J5:N1048576">
    <cfRule type="containsText" dxfId="2" priority="1" operator="containsText" text="Not Live">
      <formula>NOT(ISERROR(SEARCH("Not Live",J1)))</formula>
    </cfRule>
    <cfRule type="containsText" dxfId="1" priority="2" operator="containsText" text="Suspended">
      <formula>NOT(ISERROR(SEARCH("Suspended",J1)))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B8FF18BC-D522-4AB5-A996-C52BD73A2B98}">
            <xm:f>RIGHT(O5,LEN($B$1))=$B$1</xm:f>
            <xm:f>$B$1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O5:W284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E73C87-F977-4D0C-8CB1-42B3DA19A13B}">
          <x14:formula1>
            <xm:f>Sheet1!$A$2:$A$44</xm:f>
          </x14:formula1>
          <xm:sqref>B1:D1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336A-0A5C-4172-B3BC-BCA7BDBCA102}">
  <sheetPr codeName="Sheet3"/>
  <dimension ref="A1:H44"/>
  <sheetViews>
    <sheetView workbookViewId="0">
      <selection activeCell="B3" sqref="B3"/>
    </sheetView>
  </sheetViews>
  <sheetFormatPr defaultRowHeight="14.4" x14ac:dyDescent="0.3"/>
  <cols>
    <col min="1" max="1" width="28.5546875" bestFit="1" customWidth="1"/>
  </cols>
  <sheetData>
    <row r="1" spans="1:8" x14ac:dyDescent="0.3">
      <c r="A1" t="s">
        <v>525</v>
      </c>
      <c r="B1" t="s">
        <v>635</v>
      </c>
      <c r="C1" t="s">
        <v>636</v>
      </c>
      <c r="D1" t="s">
        <v>637</v>
      </c>
      <c r="E1" t="s">
        <v>638</v>
      </c>
      <c r="F1" t="s">
        <v>639</v>
      </c>
      <c r="G1" t="s">
        <v>640</v>
      </c>
      <c r="H1" t="s">
        <v>641</v>
      </c>
    </row>
    <row r="2" spans="1:8" x14ac:dyDescent="0.3">
      <c r="A2" t="s">
        <v>0</v>
      </c>
      <c r="B2" t="s">
        <v>43</v>
      </c>
      <c r="C2" t="s">
        <v>627</v>
      </c>
      <c r="D2" t="s">
        <v>632</v>
      </c>
      <c r="E2" t="s">
        <v>628</v>
      </c>
      <c r="F2" t="s">
        <v>633</v>
      </c>
      <c r="G2" t="s">
        <v>630</v>
      </c>
      <c r="H2" t="s">
        <v>631</v>
      </c>
    </row>
    <row r="3" spans="1:8" x14ac:dyDescent="0.3">
      <c r="A3" t="s">
        <v>24</v>
      </c>
    </row>
    <row r="4" spans="1:8" x14ac:dyDescent="0.3">
      <c r="A4" t="s">
        <v>23</v>
      </c>
    </row>
    <row r="5" spans="1:8" x14ac:dyDescent="0.3">
      <c r="A5" t="s">
        <v>34</v>
      </c>
    </row>
    <row r="6" spans="1:8" x14ac:dyDescent="0.3">
      <c r="A6" t="s">
        <v>87</v>
      </c>
    </row>
    <row r="7" spans="1:8" x14ac:dyDescent="0.3">
      <c r="A7" t="s">
        <v>74</v>
      </c>
    </row>
    <row r="8" spans="1:8" x14ac:dyDescent="0.3">
      <c r="A8" t="s">
        <v>215</v>
      </c>
    </row>
    <row r="9" spans="1:8" x14ac:dyDescent="0.3">
      <c r="A9" t="s">
        <v>129</v>
      </c>
    </row>
    <row r="10" spans="1:8" x14ac:dyDescent="0.3">
      <c r="A10" t="s">
        <v>26</v>
      </c>
    </row>
    <row r="11" spans="1:8" x14ac:dyDescent="0.3">
      <c r="A11" t="s">
        <v>45</v>
      </c>
    </row>
    <row r="12" spans="1:8" x14ac:dyDescent="0.3">
      <c r="A12" t="s">
        <v>40</v>
      </c>
    </row>
    <row r="13" spans="1:8" x14ac:dyDescent="0.3">
      <c r="A13" t="s">
        <v>25</v>
      </c>
    </row>
    <row r="14" spans="1:8" x14ac:dyDescent="0.3">
      <c r="A14" t="s">
        <v>46</v>
      </c>
    </row>
    <row r="15" spans="1:8" x14ac:dyDescent="0.3">
      <c r="A15" t="s">
        <v>51</v>
      </c>
    </row>
    <row r="16" spans="1:8" x14ac:dyDescent="0.3">
      <c r="A16" t="s">
        <v>28</v>
      </c>
    </row>
    <row r="17" spans="1:1" x14ac:dyDescent="0.3">
      <c r="A17" t="s">
        <v>68</v>
      </c>
    </row>
    <row r="18" spans="1:1" x14ac:dyDescent="0.3">
      <c r="A18" t="s">
        <v>56</v>
      </c>
    </row>
    <row r="19" spans="1:1" x14ac:dyDescent="0.3">
      <c r="A19" t="s">
        <v>39</v>
      </c>
    </row>
    <row r="20" spans="1:1" x14ac:dyDescent="0.3">
      <c r="A20" t="s">
        <v>60</v>
      </c>
    </row>
    <row r="21" spans="1:1" x14ac:dyDescent="0.3">
      <c r="A21" t="s">
        <v>133</v>
      </c>
    </row>
    <row r="22" spans="1:1" x14ac:dyDescent="0.3">
      <c r="A22" t="s">
        <v>32</v>
      </c>
    </row>
    <row r="23" spans="1:1" x14ac:dyDescent="0.3">
      <c r="A23" t="s">
        <v>69</v>
      </c>
    </row>
    <row r="24" spans="1:1" x14ac:dyDescent="0.3">
      <c r="A24" t="s">
        <v>57</v>
      </c>
    </row>
    <row r="25" spans="1:1" x14ac:dyDescent="0.3">
      <c r="A25" t="s">
        <v>63</v>
      </c>
    </row>
    <row r="26" spans="1:1" x14ac:dyDescent="0.3">
      <c r="A26" t="s">
        <v>127</v>
      </c>
    </row>
    <row r="27" spans="1:1" x14ac:dyDescent="0.3">
      <c r="A27" t="s">
        <v>52</v>
      </c>
    </row>
    <row r="28" spans="1:1" x14ac:dyDescent="0.3">
      <c r="A28" t="s">
        <v>33</v>
      </c>
    </row>
    <row r="29" spans="1:1" x14ac:dyDescent="0.3">
      <c r="A29" t="s">
        <v>466</v>
      </c>
    </row>
    <row r="30" spans="1:1" x14ac:dyDescent="0.3">
      <c r="A30" t="s">
        <v>76</v>
      </c>
    </row>
    <row r="31" spans="1:1" x14ac:dyDescent="0.3">
      <c r="A31" t="s">
        <v>178</v>
      </c>
    </row>
    <row r="32" spans="1:1" x14ac:dyDescent="0.3">
      <c r="A32" t="s">
        <v>290</v>
      </c>
    </row>
    <row r="33" spans="1:1" x14ac:dyDescent="0.3">
      <c r="A33" t="s">
        <v>27</v>
      </c>
    </row>
    <row r="34" spans="1:1" x14ac:dyDescent="0.3">
      <c r="A34" t="s">
        <v>49</v>
      </c>
    </row>
    <row r="35" spans="1:1" x14ac:dyDescent="0.3">
      <c r="A35" t="s">
        <v>41</v>
      </c>
    </row>
    <row r="36" spans="1:1" x14ac:dyDescent="0.3">
      <c r="A36" t="s">
        <v>38</v>
      </c>
    </row>
    <row r="37" spans="1:1" x14ac:dyDescent="0.3">
      <c r="A37" t="s">
        <v>105</v>
      </c>
    </row>
    <row r="38" spans="1:1" x14ac:dyDescent="0.3">
      <c r="A38" t="s">
        <v>61</v>
      </c>
    </row>
    <row r="39" spans="1:1" x14ac:dyDescent="0.3">
      <c r="A39" t="s">
        <v>207</v>
      </c>
    </row>
    <row r="40" spans="1:1" x14ac:dyDescent="0.3">
      <c r="A40" t="s">
        <v>29</v>
      </c>
    </row>
    <row r="41" spans="1:1" x14ac:dyDescent="0.3">
      <c r="A41" t="s">
        <v>267</v>
      </c>
    </row>
    <row r="42" spans="1:1" x14ac:dyDescent="0.3">
      <c r="A42" t="s">
        <v>73</v>
      </c>
    </row>
    <row r="43" spans="1:1" x14ac:dyDescent="0.3">
      <c r="A43" t="s">
        <v>64</v>
      </c>
    </row>
    <row r="44" spans="1:1" x14ac:dyDescent="0.3">
      <c r="A44" t="s">
        <v>130</v>
      </c>
    </row>
  </sheetData>
  <phoneticPr fontId="9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D7A405E1181542B19B1D21D2D31CC1" ma:contentTypeVersion="23" ma:contentTypeDescription="Create a new document." ma:contentTypeScope="" ma:versionID="83338366a7cae80d142479e93ed7117a">
  <xsd:schema xmlns:xsd="http://www.w3.org/2001/XMLSchema" xmlns:xs="http://www.w3.org/2001/XMLSchema" xmlns:p="http://schemas.microsoft.com/office/2006/metadata/properties" xmlns:ns2="b93bdc76-b18c-40e1-8e80-6e1dcbc09420" xmlns:ns3="9ba250e7-4b97-407f-9d50-5b2e3d8e834f" targetNamespace="http://schemas.microsoft.com/office/2006/metadata/properties" ma:root="true" ma:fieldsID="0317402bb3c909a6d4fe9dda60c0fceb" ns2:_="" ns3:_="">
    <xsd:import namespace="b93bdc76-b18c-40e1-8e80-6e1dcbc09420"/>
    <xsd:import namespace="9ba250e7-4b97-407f-9d50-5b2e3d8e83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Comment" minOccurs="0"/>
                <xsd:element ref="ns3:MediaServiceLocation" minOccurs="0"/>
                <xsd:element ref="ns3:MediaServiceObjectDetectorVersions" minOccurs="0"/>
                <xsd:element ref="ns3:CMReference" minOccurs="0"/>
                <xsd:element ref="ns3:MediaServiceSearchProperties" minOccurs="0"/>
                <xsd:element ref="ns3:Attachment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bdc76-b18c-40e1-8e80-6e1dcbc094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2462c4-ab76-4ea6-a666-31b5a5191597}" ma:internalName="TaxCatchAll" ma:showField="CatchAllData" ma:web="b93bdc76-b18c-40e1-8e80-6e1dcbc09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250e7-4b97-407f-9d50-5b2e3d8e83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d485bdb-b9d7-47d1-9b56-63ca411fbb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" ma:index="23" nillable="true" ma:displayName="Comment" ma:internalName="Comment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MReference" ma:index="26" nillable="true" ma:displayName="CM Reference" ma:format="Dropdown" ma:internalName="CMReference">
      <xsd:simpleType>
        <xsd:restriction base="dms:Text">
          <xsd:maxLength value="255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ttachment" ma:index="28" nillable="true" ma:displayName="Attachment" ma:description="Attachment" ma:internalName="Attachment">
      <xsd:simpleType>
        <xsd:restriction base="dms:Text">
          <xsd:maxLength value="255"/>
        </xsd:restriction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a250e7-4b97-407f-9d50-5b2e3d8e834f">
      <Terms xmlns="http://schemas.microsoft.com/office/infopath/2007/PartnerControls"/>
    </lcf76f155ced4ddcb4097134ff3c332f>
    <Comment xmlns="9ba250e7-4b97-407f-9d50-5b2e3d8e834f" xsi:nil="true"/>
    <CMReference xmlns="9ba250e7-4b97-407f-9d50-5b2e3d8e834f" xsi:nil="true"/>
    <TaxCatchAll xmlns="b93bdc76-b18c-40e1-8e80-6e1dcbc09420" xsi:nil="true"/>
    <Attachment xmlns="9ba250e7-4b97-407f-9d50-5b2e3d8e834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ECA1CE-5122-4010-95A0-91613E6EE5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bdc76-b18c-40e1-8e80-6e1dcbc09420"/>
    <ds:schemaRef ds:uri="9ba250e7-4b97-407f-9d50-5b2e3d8e83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E292A5-BD21-4283-92CF-BDFC5BBA0B17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9ba250e7-4b97-407f-9d50-5b2e3d8e834f"/>
    <ds:schemaRef ds:uri="http://schemas.microsoft.com/office/2006/metadata/properties"/>
    <ds:schemaRef ds:uri="http://purl.org/dc/dcmitype/"/>
    <ds:schemaRef ds:uri="http://schemas.microsoft.com/office/infopath/2007/PartnerControls"/>
    <ds:schemaRef ds:uri="b93bdc76-b18c-40e1-8e80-6e1dcbc0942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A34F0A4-D25A-47EE-88D1-E363D2EC2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TPRS Partner Directory</vt:lpstr>
      <vt:lpstr>Network Summary by Partner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Izzy Sheppard</dc:creator>
  <cp:keywords/>
  <dc:description/>
  <cp:lastModifiedBy>Izzy Sheppard</cp:lastModifiedBy>
  <cp:revision/>
  <dcterms:created xsi:type="dcterms:W3CDTF">2025-06-03T04:40:03Z</dcterms:created>
  <dcterms:modified xsi:type="dcterms:W3CDTF">2025-11-20T22:54:43Z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0x010100B3D7A405E1181542B19B1D21D2D31CC1</vt:lpwstr>
  </property>
  <property fmtid="{D5CDD505-2E9C-101B-9397-08002B2CF9AE}" pid="3" name="MediaServiceImageTags">
    <vt:lpwstr/>
  </property>
  <property fmtid="{D5CDD505-2E9C-101B-9397-08002B2CF9AE}" pid="4" name="Order">
    <vt:r8>41500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